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Koplietošana (pamatpakalpojums)" sheetId="1" r:id="rId1"/>
    <sheet name="Istabiņas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9" i="1" l="1"/>
  <c r="D39" i="1" l="1"/>
  <c r="C143" i="1" l="1"/>
  <c r="D29" i="2"/>
  <c r="C150" i="1"/>
  <c r="D74" i="1"/>
  <c r="D241" i="2" l="1"/>
  <c r="C144" i="1" l="1"/>
  <c r="D320" i="2" l="1"/>
  <c r="D318" i="2"/>
  <c r="D316" i="2"/>
  <c r="D314" i="2"/>
  <c r="D312" i="2"/>
  <c r="D310" i="2"/>
  <c r="D308" i="2"/>
  <c r="D306" i="2"/>
  <c r="D304" i="2"/>
  <c r="D302" i="2"/>
  <c r="D300" i="2"/>
  <c r="D298" i="2"/>
  <c r="D296" i="2"/>
  <c r="D291" i="2"/>
  <c r="D286" i="2"/>
  <c r="D284" i="2"/>
  <c r="D282" i="2"/>
  <c r="D280" i="2"/>
  <c r="D278" i="2"/>
  <c r="D276" i="2"/>
  <c r="D274" i="2"/>
  <c r="D269" i="2"/>
  <c r="D267" i="2"/>
  <c r="D265" i="2"/>
  <c r="D263" i="2"/>
  <c r="D261" i="2"/>
  <c r="D259" i="2"/>
  <c r="D257" i="2"/>
  <c r="D255" i="2"/>
  <c r="D253" i="2"/>
  <c r="D251" i="2"/>
  <c r="D249" i="2"/>
  <c r="D247" i="2"/>
  <c r="D245" i="2"/>
  <c r="D243" i="2"/>
  <c r="D239" i="2"/>
  <c r="D237" i="2"/>
  <c r="D235" i="2"/>
  <c r="D233" i="2"/>
  <c r="D231" i="2"/>
  <c r="D229" i="2"/>
  <c r="D227" i="2"/>
  <c r="D225" i="2"/>
  <c r="D223" i="2"/>
  <c r="D221" i="2"/>
  <c r="D219" i="2"/>
  <c r="D217" i="2"/>
  <c r="D215" i="2"/>
  <c r="D206" i="2"/>
  <c r="D200" i="2"/>
  <c r="D198" i="2"/>
  <c r="D196" i="2"/>
  <c r="D194" i="2"/>
  <c r="D192" i="2"/>
  <c r="D190" i="2"/>
  <c r="D188" i="2"/>
  <c r="D186" i="2"/>
  <c r="D184" i="2"/>
  <c r="D182" i="2"/>
  <c r="D180" i="2"/>
  <c r="D178" i="2"/>
  <c r="D176" i="2"/>
  <c r="D171" i="2"/>
  <c r="D166" i="2"/>
  <c r="D51" i="2"/>
  <c r="D46" i="2"/>
  <c r="D164" i="2"/>
  <c r="D162" i="2"/>
  <c r="D160" i="2"/>
  <c r="D158" i="2"/>
  <c r="D156" i="2"/>
  <c r="D154" i="2"/>
  <c r="D149" i="2"/>
  <c r="D121" i="2"/>
  <c r="D147" i="2"/>
  <c r="D145" i="2"/>
  <c r="D143" i="2"/>
  <c r="D141" i="2"/>
  <c r="D139" i="2"/>
  <c r="D137" i="2"/>
  <c r="D135" i="2"/>
  <c r="D133" i="2"/>
  <c r="D131" i="2"/>
  <c r="D129" i="2"/>
  <c r="D127" i="2"/>
  <c r="D125" i="2"/>
  <c r="D123" i="2"/>
  <c r="D119" i="2"/>
  <c r="D117" i="2"/>
  <c r="D115" i="2"/>
  <c r="D113" i="2"/>
  <c r="D103" i="2"/>
  <c r="D111" i="2"/>
  <c r="D109" i="2"/>
  <c r="D107" i="2"/>
  <c r="D97" i="2"/>
  <c r="D99" i="2"/>
  <c r="D101" i="2"/>
  <c r="D105" i="2"/>
  <c r="D95" i="2"/>
  <c r="D86" i="2"/>
  <c r="D80" i="2"/>
  <c r="D78" i="2"/>
  <c r="D76" i="2"/>
  <c r="D74" i="2"/>
  <c r="D72" i="2"/>
  <c r="D70" i="2"/>
  <c r="D68" i="2"/>
  <c r="D66" i="2"/>
  <c r="D64" i="2"/>
  <c r="D62" i="2"/>
  <c r="D60" i="2"/>
  <c r="D58" i="2"/>
  <c r="D56" i="2"/>
  <c r="D44" i="2"/>
  <c r="D42" i="2"/>
  <c r="D40" i="2"/>
  <c r="D38" i="2"/>
  <c r="D36" i="2"/>
  <c r="D34" i="2"/>
  <c r="D23" i="2"/>
  <c r="D17" i="2"/>
  <c r="D7" i="2"/>
  <c r="D9" i="2"/>
  <c r="D11" i="2"/>
  <c r="D13" i="2"/>
  <c r="D15" i="2"/>
  <c r="D19" i="2"/>
  <c r="D21" i="2"/>
  <c r="D25" i="2"/>
  <c r="D27" i="2"/>
  <c r="D5" i="2"/>
  <c r="D3" i="2"/>
  <c r="C149" i="1" l="1"/>
  <c r="C148" i="1" l="1"/>
  <c r="C147" i="1"/>
  <c r="C146" i="1"/>
  <c r="C145" i="1"/>
  <c r="C142" i="1"/>
  <c r="C151" i="1" l="1"/>
  <c r="D139" i="1"/>
  <c r="D140" i="1" l="1"/>
</calcChain>
</file>

<file path=xl/sharedStrings.xml><?xml version="1.0" encoding="utf-8"?>
<sst xmlns="http://schemas.openxmlformats.org/spreadsheetml/2006/main" count="981" uniqueCount="740">
  <si>
    <t>1.stāvs</t>
  </si>
  <si>
    <t>Nr.</t>
  </si>
  <si>
    <t>1.2.</t>
  </si>
  <si>
    <t>1.3.</t>
  </si>
  <si>
    <t>1.4.1.</t>
  </si>
  <si>
    <t>1.4.2.</t>
  </si>
  <si>
    <t>1.4.3.</t>
  </si>
  <si>
    <t>1.5.</t>
  </si>
  <si>
    <t>1.6.</t>
  </si>
  <si>
    <t>1.7.</t>
  </si>
  <si>
    <t>1.8.</t>
  </si>
  <si>
    <t>1.9.</t>
  </si>
  <si>
    <t>1.10.</t>
  </si>
  <si>
    <t>1.11.</t>
  </si>
  <si>
    <t>Telpas nosaukums</t>
  </si>
  <si>
    <t>Telpas iedalījums pēc normatīviem</t>
  </si>
  <si>
    <t>Telpas platība</t>
  </si>
  <si>
    <t>Vējtveris</t>
  </si>
  <si>
    <t>Vestibils</t>
  </si>
  <si>
    <t>Sarga telpa</t>
  </si>
  <si>
    <t>Atpūtas telpas</t>
  </si>
  <si>
    <t>WC</t>
  </si>
  <si>
    <t>Sanmezgls ar inval. aprīkojumu</t>
  </si>
  <si>
    <t>Apkopējas palīgtelpa</t>
  </si>
  <si>
    <t>Lifta šahta</t>
  </si>
  <si>
    <t>1.12.</t>
  </si>
  <si>
    <t>1.13.</t>
  </si>
  <si>
    <t>1.14.</t>
  </si>
  <si>
    <t>Terase (ārtelpa)</t>
  </si>
  <si>
    <t>Halle</t>
  </si>
  <si>
    <t>Komendanta telpa</t>
  </si>
  <si>
    <t>...</t>
  </si>
  <si>
    <t>1.37.</t>
  </si>
  <si>
    <t>1.38.</t>
  </si>
  <si>
    <t>Mācību telpa</t>
  </si>
  <si>
    <t>1.40.</t>
  </si>
  <si>
    <t>1.41.</t>
  </si>
  <si>
    <t>Gaitenis</t>
  </si>
  <si>
    <t>1.55.</t>
  </si>
  <si>
    <t>1.56.</t>
  </si>
  <si>
    <t>Vājstrāvu telpa</t>
  </si>
  <si>
    <t>1.57.</t>
  </si>
  <si>
    <t>Segta velo novietne</t>
  </si>
  <si>
    <t>1.58.</t>
  </si>
  <si>
    <t>EL niša</t>
  </si>
  <si>
    <t>1.59.</t>
  </si>
  <si>
    <t>1.60.</t>
  </si>
  <si>
    <t>Palīgtelpa</t>
  </si>
  <si>
    <t>Kopā:</t>
  </si>
  <si>
    <t>Gaiteņi/ ieejas halles manuāli</t>
  </si>
  <si>
    <t>Administratīvās telpas</t>
  </si>
  <si>
    <t>Biroja virtuve</t>
  </si>
  <si>
    <t>Labierīcības un dušu telpas</t>
  </si>
  <si>
    <t>Noliktavu telpas manuāli</t>
  </si>
  <si>
    <t>Lifti</t>
  </si>
  <si>
    <t>Klases</t>
  </si>
  <si>
    <t>2.stāvs</t>
  </si>
  <si>
    <t>2.8.1.</t>
  </si>
  <si>
    <t>2.8.2.</t>
  </si>
  <si>
    <t>2.8.3.</t>
  </si>
  <si>
    <t>2.13.</t>
  </si>
  <si>
    <t>Sanmezgls ar inval aprīkojumu</t>
  </si>
  <si>
    <t>2.14.</t>
  </si>
  <si>
    <t>2.20.</t>
  </si>
  <si>
    <t>Atpūtas telpa</t>
  </si>
  <si>
    <t>2.44.</t>
  </si>
  <si>
    <t>2.45.</t>
  </si>
  <si>
    <t>2.47.</t>
  </si>
  <si>
    <t>2.48.</t>
  </si>
  <si>
    <t>2.62.</t>
  </si>
  <si>
    <t>2.63.</t>
  </si>
  <si>
    <t>2.64.</t>
  </si>
  <si>
    <t>3.stāvs</t>
  </si>
  <si>
    <t>3.8.1.</t>
  </si>
  <si>
    <t>3.8.2.</t>
  </si>
  <si>
    <t>3.8.3.</t>
  </si>
  <si>
    <t>3.13.</t>
  </si>
  <si>
    <t>Sanmezgls ar inval. Aprīkojumu</t>
  </si>
  <si>
    <t>3.14.</t>
  </si>
  <si>
    <t>3.20.</t>
  </si>
  <si>
    <t>3.44.</t>
  </si>
  <si>
    <t>3.45.</t>
  </si>
  <si>
    <t>3.47.</t>
  </si>
  <si>
    <t>3.48.</t>
  </si>
  <si>
    <t>3.62.</t>
  </si>
  <si>
    <t>3.63.</t>
  </si>
  <si>
    <t>3.64.</t>
  </si>
  <si>
    <t>0.stāvs</t>
  </si>
  <si>
    <t>0.2.1</t>
  </si>
  <si>
    <t>0.3.1</t>
  </si>
  <si>
    <t>0.3.2</t>
  </si>
  <si>
    <t>0.3.3</t>
  </si>
  <si>
    <t>0.3.4</t>
  </si>
  <si>
    <t>Kāpņu telpa</t>
  </si>
  <si>
    <t>Veļas mazgātavas telpa</t>
  </si>
  <si>
    <t>MOP mazgāšana</t>
  </si>
  <si>
    <t>Personāla ģērbtuve</t>
  </si>
  <si>
    <t>Dušas telpa</t>
  </si>
  <si>
    <t>Sanmezgla priekštelpa</t>
  </si>
  <si>
    <t>Sanmezgls</t>
  </si>
  <si>
    <t>Personāla atpūtas telpa</t>
  </si>
  <si>
    <t>Apkopējas palīgtelpa + tepiķu tīrāmā mašīna</t>
  </si>
  <si>
    <t>Inženiertīklu niša</t>
  </si>
  <si>
    <t>Siltuma atgūšanas telpa</t>
  </si>
  <si>
    <t>Apkures sistēmu telpa</t>
  </si>
  <si>
    <t>Velosipēdu novietne</t>
  </si>
  <si>
    <t>Ugunsdrošības priekštelpa</t>
  </si>
  <si>
    <t>Priekštelpa</t>
  </si>
  <si>
    <t>EL Sadale</t>
  </si>
  <si>
    <t>Auto novietne</t>
  </si>
  <si>
    <t>Veļas izdales telpa</t>
  </si>
  <si>
    <t>Kāpnes</t>
  </si>
  <si>
    <t>Ģērbtuve</t>
  </si>
  <si>
    <t>Gaiteņi/ieejas halles manuāli</t>
  </si>
  <si>
    <t>1.35.2.</t>
  </si>
  <si>
    <t>1.35.1.</t>
  </si>
  <si>
    <t>1.36.1.</t>
  </si>
  <si>
    <t>1.36.2.</t>
  </si>
  <si>
    <t>2.1.1.</t>
  </si>
  <si>
    <t>2.1.2.</t>
  </si>
  <si>
    <t>Num. 2.1. Gaitenis</t>
  </si>
  <si>
    <t>2.42.1.</t>
  </si>
  <si>
    <t>2.42.2.</t>
  </si>
  <si>
    <t>Num. Nr. 2.36. Gaitenis</t>
  </si>
  <si>
    <t>2.43.1.</t>
  </si>
  <si>
    <t>2.43.2.</t>
  </si>
  <si>
    <t>Num Nr. 2.37. Gaitenis</t>
  </si>
  <si>
    <t>3.1.1.</t>
  </si>
  <si>
    <t>3.1.2.</t>
  </si>
  <si>
    <t>Num. Nr. 3.1. Gaitenis</t>
  </si>
  <si>
    <t>3.42.1.</t>
  </si>
  <si>
    <t>3.42.2.</t>
  </si>
  <si>
    <t>3.43.1.</t>
  </si>
  <si>
    <t>Num. Nr. 3.36. Gaitenis</t>
  </si>
  <si>
    <t>3.43.2.</t>
  </si>
  <si>
    <t>Num. Nr. 3.37. Gaitenis</t>
  </si>
  <si>
    <t>Dārza iela 5, Rīga</t>
  </si>
  <si>
    <t>Telpas Nr.</t>
  </si>
  <si>
    <t>Kopā</t>
  </si>
  <si>
    <t>1.15.1.</t>
  </si>
  <si>
    <t>1.15.2.</t>
  </si>
  <si>
    <t>Num Nr. 1.1. Dzīvojamā telpa</t>
  </si>
  <si>
    <t>Num Nr. 1.1. Sanmezgls</t>
  </si>
  <si>
    <t>1.16.1.</t>
  </si>
  <si>
    <t>1.16.2.</t>
  </si>
  <si>
    <t>Num Nr. 1.2. Dzīvojamā telpa</t>
  </si>
  <si>
    <t>Num Nr. 1.2. Sanmezgls</t>
  </si>
  <si>
    <t>1.17.1.</t>
  </si>
  <si>
    <t>1.17.2.</t>
  </si>
  <si>
    <t>1.18.1.</t>
  </si>
  <si>
    <t>1.18.2.</t>
  </si>
  <si>
    <t>1.19.1.</t>
  </si>
  <si>
    <t>1.19.2.</t>
  </si>
  <si>
    <t>1.20.1.</t>
  </si>
  <si>
    <t>1.20.2.</t>
  </si>
  <si>
    <t>1.21.1.</t>
  </si>
  <si>
    <t>1.21.2.</t>
  </si>
  <si>
    <t>1.22.1.</t>
  </si>
  <si>
    <t>1.22.2.</t>
  </si>
  <si>
    <t>1.23.1.</t>
  </si>
  <si>
    <t>1.23.2.</t>
  </si>
  <si>
    <t>Num Nr. 1.3. Dzīvojamā telpa</t>
  </si>
  <si>
    <t>Num Nr. 1.3. Sanmezgls</t>
  </si>
  <si>
    <t>Num Nr. 1.4. Dzīvojamā telpa</t>
  </si>
  <si>
    <t>Num Nr. 1.4. Sanmezgls</t>
  </si>
  <si>
    <t>Num Nr. 1.5. Dzīvojamā telpa</t>
  </si>
  <si>
    <t>Num Nr. 1.5. Sanmezgls</t>
  </si>
  <si>
    <t>Num Nr. 1.6. Dzīvojamā telpa</t>
  </si>
  <si>
    <t>Num Nr. 1.6. Sanmezgls</t>
  </si>
  <si>
    <t>Num Nr. 1.7. Dzīvojamā telpa</t>
  </si>
  <si>
    <t>Num Nr. 1.7. Sanmezgls</t>
  </si>
  <si>
    <t>Num Nr. 1.8. Dzīvojamā telpa</t>
  </si>
  <si>
    <t>Num Nr. 1.8. Sanmezgls</t>
  </si>
  <si>
    <t>Num Nr. 1.9. Dzīvojamā telpa</t>
  </si>
  <si>
    <t>Num Nr. 1.9. Sanmezgls</t>
  </si>
  <si>
    <t>1.24.1.</t>
  </si>
  <si>
    <t>1.24.2.</t>
  </si>
  <si>
    <t>1.25.1.</t>
  </si>
  <si>
    <t>1.25.2.</t>
  </si>
  <si>
    <t>1.26.1.</t>
  </si>
  <si>
    <t>1.26.2.</t>
  </si>
  <si>
    <t>Num Nr. 1.10. Dzīvojamā telpa</t>
  </si>
  <si>
    <t>Num Nr. 1.10. Sanmezgls</t>
  </si>
  <si>
    <t>Num Nr. 1.11. Dzīvojamā telpa</t>
  </si>
  <si>
    <t>Num Nr. 1.11. Sanmezgls</t>
  </si>
  <si>
    <t>1.27.1.</t>
  </si>
  <si>
    <t>1.27.2.</t>
  </si>
  <si>
    <t>Num Nr. 1.12. Dzīvojamā telpa</t>
  </si>
  <si>
    <t>Num Nr. 1.12. Sanmezgls</t>
  </si>
  <si>
    <t>Num Nr. 1.13. Dzīvojamā telpa</t>
  </si>
  <si>
    <t>Num Nr. 1.13. Sanmezgls</t>
  </si>
  <si>
    <t>1.28.1.</t>
  </si>
  <si>
    <t>1.28.2</t>
  </si>
  <si>
    <t>1.28.3.</t>
  </si>
  <si>
    <t>1.28.4.</t>
  </si>
  <si>
    <t>1.28.5.</t>
  </si>
  <si>
    <t>Num Nr. 1.14. Gaitenis</t>
  </si>
  <si>
    <t>Num Nr. 1.14. Sanmezgls</t>
  </si>
  <si>
    <t>Num Nr. 1.14. Guļamtelpa</t>
  </si>
  <si>
    <t>Num Nr. 1.14. Dzīvojamā telpa</t>
  </si>
  <si>
    <t>1.29.1.</t>
  </si>
  <si>
    <t>1.29.2.</t>
  </si>
  <si>
    <t>1.30.1.</t>
  </si>
  <si>
    <t>1.30.2.</t>
  </si>
  <si>
    <t>1.31.1.</t>
  </si>
  <si>
    <t>1.31.2.</t>
  </si>
  <si>
    <t>1.32.1.</t>
  </si>
  <si>
    <t>1.33.2.</t>
  </si>
  <si>
    <t>1.34.1.</t>
  </si>
  <si>
    <t>1.34.2.</t>
  </si>
  <si>
    <t>Num Nr. 1.15. Dzīvojamā telpa</t>
  </si>
  <si>
    <t>Num Nr. 1.15. Sanmezgls</t>
  </si>
  <si>
    <t>Num Nr. 1.16. Dzīvojamā telpa</t>
  </si>
  <si>
    <t>Num Nr. 1.16. Sanmezgls</t>
  </si>
  <si>
    <t>Num Nr. 1.17. Dzīvojamā telpa</t>
  </si>
  <si>
    <t>Num Nr. 1.17. Sanmezgls</t>
  </si>
  <si>
    <t>Num Nr. 1.18. Dzīvojamā telpa</t>
  </si>
  <si>
    <t>Num Nr. 1.18. Sanmezgls</t>
  </si>
  <si>
    <t>Num Nr. 1.19. Dzīvojamā telpa</t>
  </si>
  <si>
    <t>Num Nr. 1.19. Sanmezgls</t>
  </si>
  <si>
    <t>Num Nr. 1.20. Dzīvojamā telpa</t>
  </si>
  <si>
    <t>Num Nr. 1.20. Sanmezgls</t>
  </si>
  <si>
    <t>1.32.2.</t>
  </si>
  <si>
    <t>1.33.1.</t>
  </si>
  <si>
    <t>1.35.3.</t>
  </si>
  <si>
    <t>1.35.4.</t>
  </si>
  <si>
    <t>Num Nr. 1.21. Gaitenis</t>
  </si>
  <si>
    <t>Num Nr. 1.21. Sanmezgls</t>
  </si>
  <si>
    <t>Num Nr. 1.21. Guļamtelpa</t>
  </si>
  <si>
    <t>Num Nr. 1.21. Dzīvojamā telpa</t>
  </si>
  <si>
    <t>1.35.5.</t>
  </si>
  <si>
    <t>1.36.3.</t>
  </si>
  <si>
    <t>1.36.4.</t>
  </si>
  <si>
    <t>1.36.5.</t>
  </si>
  <si>
    <t>Num Nr. 1.22. Gaitenis</t>
  </si>
  <si>
    <t>Num Nr. 1.22. Sanmezgls</t>
  </si>
  <si>
    <t>Num Nr. 1.22. Dzīvojamā telpa</t>
  </si>
  <si>
    <t>Num Nr. 1.22. Guļamtelpa</t>
  </si>
  <si>
    <t>Num Nr. 1.23. Dzīvojamā telpa</t>
  </si>
  <si>
    <t>Num Nr. 1.23. Sanmezgls</t>
  </si>
  <si>
    <t>Num Nr. 1.24. Dzīvojamā telpa</t>
  </si>
  <si>
    <t>Num Nr. 1.24. Sanmezgls</t>
  </si>
  <si>
    <t>Num Nr. 1.25. Dzīvojamā telpa</t>
  </si>
  <si>
    <t>Num Nr. 1.25. Sanmezgls</t>
  </si>
  <si>
    <t>Num Nr. 1.26. Dzīvojamā telpa</t>
  </si>
  <si>
    <t>Num Nr. 1.26. Sanmezgls</t>
  </si>
  <si>
    <t>Num Nr. 1.27. Dzīvojamā telpa</t>
  </si>
  <si>
    <t>Num Nr. 1.27. Sanmezgls</t>
  </si>
  <si>
    <t>Num Nr. 1.28. Dzīvojamā telpa</t>
  </si>
  <si>
    <t>Num Nr. 1.28. Sanmezgls</t>
  </si>
  <si>
    <t>Num Nr. 1.29. Dzīvojamā telpa</t>
  </si>
  <si>
    <t>Num Nr. 1.29. Sanmezgls</t>
  </si>
  <si>
    <t>Num Nr. 1.30. Dzīvojamā telpa</t>
  </si>
  <si>
    <t>Num Nr. 1.30. Sanmezgls</t>
  </si>
  <si>
    <t>Num Nr. 1.31. Dzīvojamā telpa</t>
  </si>
  <si>
    <t>Num Nr. 1.31. Sanmezgls</t>
  </si>
  <si>
    <t>Num Nr. 1.32. Dzīvojamā telpa</t>
  </si>
  <si>
    <t>Num Nr. 1.32. Sanmezgls</t>
  </si>
  <si>
    <t>Num Nr. 1.33. Dzīvojamā telpa</t>
  </si>
  <si>
    <t>Num Nr. 1.33. Sanmezgls</t>
  </si>
  <si>
    <t>Num Nr. 1.34. Dzīvojamā telpa</t>
  </si>
  <si>
    <t>Num Nr. 1.34. Sanmezgls</t>
  </si>
  <si>
    <t>Num Nr. 1.35. Sanmezgls</t>
  </si>
  <si>
    <t>Num Nr. 1.35. Dzīvojamā telpa</t>
  </si>
  <si>
    <t>1.42.1.</t>
  </si>
  <si>
    <t>1.42.2.</t>
  </si>
  <si>
    <t>1.43.1.</t>
  </si>
  <si>
    <t>1.43.2.</t>
  </si>
  <si>
    <t>1.44.1.</t>
  </si>
  <si>
    <t>1.44.2.</t>
  </si>
  <si>
    <t>1.45.1.</t>
  </si>
  <si>
    <t>1.45.2.</t>
  </si>
  <si>
    <t>1.46.1.</t>
  </si>
  <si>
    <t>1.46.2.</t>
  </si>
  <si>
    <t>1.47.1.</t>
  </si>
  <si>
    <t>1.47.2.</t>
  </si>
  <si>
    <t>1.48.1.</t>
  </si>
  <si>
    <t>1.48.2.</t>
  </si>
  <si>
    <t>1.49.1.</t>
  </si>
  <si>
    <t>1.49.2.</t>
  </si>
  <si>
    <t>1.50.1.</t>
  </si>
  <si>
    <t>1.50.2.</t>
  </si>
  <si>
    <t>1.51.1.</t>
  </si>
  <si>
    <t>1.51.2.</t>
  </si>
  <si>
    <t>1.52.1.</t>
  </si>
  <si>
    <t>1.52.2.</t>
  </si>
  <si>
    <t>1.53.1.</t>
  </si>
  <si>
    <t>1.53.2.</t>
  </si>
  <si>
    <t>1.54.1.</t>
  </si>
  <si>
    <t>1.54.2.</t>
  </si>
  <si>
    <t>2.1.3.</t>
  </si>
  <si>
    <t>2.1.4.</t>
  </si>
  <si>
    <t>2.1.5.</t>
  </si>
  <si>
    <t>2.1.6.</t>
  </si>
  <si>
    <t>2.1.7.</t>
  </si>
  <si>
    <t>2.1.8.</t>
  </si>
  <si>
    <t>2.1.9.</t>
  </si>
  <si>
    <t>Num Nr. 2.1. Gaitenis</t>
  </si>
  <si>
    <t>Num Nr. 2.1. Sanmezgls</t>
  </si>
  <si>
    <t>Num Nr. 2.1. Guļamtelpa</t>
  </si>
  <si>
    <t>Num Nr. 2.1. Dzīvojamā telpa</t>
  </si>
  <si>
    <t>2.3.1.</t>
  </si>
  <si>
    <t>2.3.2.</t>
  </si>
  <si>
    <t>2.4.1.</t>
  </si>
  <si>
    <t>2.4.2.</t>
  </si>
  <si>
    <t>Num Nr. 2.2. Dzīvojamā telpa</t>
  </si>
  <si>
    <t>Num Nr. 2.2. Sanmezgls</t>
  </si>
  <si>
    <t>2.5.1.</t>
  </si>
  <si>
    <t>2.5.2.</t>
  </si>
  <si>
    <t>2.6.1.</t>
  </si>
  <si>
    <t>2.6.2.</t>
  </si>
  <si>
    <t>2.7.1.</t>
  </si>
  <si>
    <t>2.7.2.</t>
  </si>
  <si>
    <t>Num Nr. 2.3. Dzīvojamā telpa</t>
  </si>
  <si>
    <t>Num Nr. 2.3. Sanmezgls</t>
  </si>
  <si>
    <t>Num Nr. 2.4. Dzīvojamā telpa</t>
  </si>
  <si>
    <t>Num Nr. 2.4. Sanmezgls</t>
  </si>
  <si>
    <t>Num Nr. 2.5. Dzīvojamā telpa</t>
  </si>
  <si>
    <t>Num Nr. 2.5. Sanmezgls</t>
  </si>
  <si>
    <t>Num Nr. 2.6. Dzīvojamā telpa</t>
  </si>
  <si>
    <t>Num Nr. 2.6. Sanmezgls</t>
  </si>
  <si>
    <t>2.9.1.</t>
  </si>
  <si>
    <t>2.9.2.</t>
  </si>
  <si>
    <t>2.10.1.</t>
  </si>
  <si>
    <t>2.10.2.</t>
  </si>
  <si>
    <t>2.11.1.</t>
  </si>
  <si>
    <t>2.11.2.</t>
  </si>
  <si>
    <t>2.12.1.</t>
  </si>
  <si>
    <t>2.12.2.</t>
  </si>
  <si>
    <t>INV Num Nr. 2.7. Dzīvojamā telpa</t>
  </si>
  <si>
    <t>INV Num Nr. 2.7. Sanmezgls ar Inval aprīkojumu</t>
  </si>
  <si>
    <t>INV Num Nr. 2.8. Dzīvojamā telpa</t>
  </si>
  <si>
    <t>INV Num Nr. 2.8. Sanmezgls ar Inval aprīkojumu</t>
  </si>
  <si>
    <t>Num Nr. 2.9. Dzīvojamā telpa</t>
  </si>
  <si>
    <t>Num Nr. 2.9. Sanmezgls</t>
  </si>
  <si>
    <t>Num Nr. 2.10. Dzīvojamā telpa</t>
  </si>
  <si>
    <t>Num Nr. 2.10. Sanmezgls</t>
  </si>
  <si>
    <t>2.15.1.</t>
  </si>
  <si>
    <t>2.15.2.</t>
  </si>
  <si>
    <t>2.16.1.</t>
  </si>
  <si>
    <t>2.16.2.</t>
  </si>
  <si>
    <t>2.17.1.</t>
  </si>
  <si>
    <t>2.17.2.</t>
  </si>
  <si>
    <t>2.18.1.</t>
  </si>
  <si>
    <t>2.18.2.</t>
  </si>
  <si>
    <t>Num Nr. 2.11. Dzīvojamā telpa</t>
  </si>
  <si>
    <t>Num Nr. 2.11. Sanmezgls</t>
  </si>
  <si>
    <t>Num Nr. 2.12. Dzīvojamā telpa</t>
  </si>
  <si>
    <t>Num Nr. 2.12. Sanmezgls</t>
  </si>
  <si>
    <t>Num Nr. 2.13. Dzīvojamā telpa</t>
  </si>
  <si>
    <t>Num Nr. 2.13. Sanmezgls</t>
  </si>
  <si>
    <t>Num Nr. 2.14. Dzīvojamā telpa</t>
  </si>
  <si>
    <t>Num Nr. 2.14. Sanmezgls</t>
  </si>
  <si>
    <t>2.22.1.</t>
  </si>
  <si>
    <t>2.22.2.</t>
  </si>
  <si>
    <t>2.23.1.</t>
  </si>
  <si>
    <t>2.23.2.</t>
  </si>
  <si>
    <t>2.24.1.</t>
  </si>
  <si>
    <t>2.24.2.</t>
  </si>
  <si>
    <t>2.25.1.</t>
  </si>
  <si>
    <t>2.25.2.</t>
  </si>
  <si>
    <t>2.26.1.</t>
  </si>
  <si>
    <t>2.26.2.</t>
  </si>
  <si>
    <t>2.27.1.</t>
  </si>
  <si>
    <t>2.27.2.</t>
  </si>
  <si>
    <t>2.28.1.</t>
  </si>
  <si>
    <t>2.28.2.</t>
  </si>
  <si>
    <t>2.29.1.</t>
  </si>
  <si>
    <t>2.29.2.</t>
  </si>
  <si>
    <t>2.30.1.</t>
  </si>
  <si>
    <t>2.30.2.</t>
  </si>
  <si>
    <t>2.31.1.</t>
  </si>
  <si>
    <t>2.31.2.</t>
  </si>
  <si>
    <t>2.32.1.</t>
  </si>
  <si>
    <t>2.32.2.</t>
  </si>
  <si>
    <t>2.33.1.</t>
  </si>
  <si>
    <t>2.33.2.</t>
  </si>
  <si>
    <t>2.34.1.</t>
  </si>
  <si>
    <t>2.34.2.</t>
  </si>
  <si>
    <t>2.19.1.</t>
  </si>
  <si>
    <t>2.19.2.</t>
  </si>
  <si>
    <t>Num Nr. 2.15. Dzīvojamā telpa</t>
  </si>
  <si>
    <t>Num Nr. 2.15. Sanmezgls</t>
  </si>
  <si>
    <t>Num Nr. 2.16. Dzīvojamā telpa</t>
  </si>
  <si>
    <t>Num Nr. 2.16. Sanmezgls</t>
  </si>
  <si>
    <t>Num Nr. 2.17. Dzīvojamā telpa</t>
  </si>
  <si>
    <t>Num Nr. 2.17. Sanmezgls</t>
  </si>
  <si>
    <t>Num Nr. 2.18. Dzīvojamā telpa</t>
  </si>
  <si>
    <t>Num Nr. 2.18. Sanmezgls</t>
  </si>
  <si>
    <t>Num Nr. 2.19. Dzīvojamā telpa</t>
  </si>
  <si>
    <t>Num Nr. 2.19. Sanmezgls</t>
  </si>
  <si>
    <t>Num Nr. 2.20. Dzīvojamā telpa</t>
  </si>
  <si>
    <t>Num Nr. 2.20. Sanmezgls</t>
  </si>
  <si>
    <t>Num Nr. 2.21. Dzīvojamā telpa</t>
  </si>
  <si>
    <t>Num Nr. 2.21. Sanmezgls</t>
  </si>
  <si>
    <t>Num Nr. 2.22. Dzīvojamā telpa</t>
  </si>
  <si>
    <t>Num Nr. 2.22. Sanmezgls</t>
  </si>
  <si>
    <t>Num Nr. 2.23. Dzīvojamā telpa</t>
  </si>
  <si>
    <t>Num Nr. 2.23. Sanmezgls</t>
  </si>
  <si>
    <t>Num Nr. 2.24. Dzīvojamā telpa</t>
  </si>
  <si>
    <t>Num Nr. 2.24. Sanmezgls</t>
  </si>
  <si>
    <t>Num Nr. 2.25. Dzīvojamā telpa</t>
  </si>
  <si>
    <t>Num Nr. 2.25. Sanmezgls</t>
  </si>
  <si>
    <t>Num Nr. 2.26. Dzīvojamā telpa</t>
  </si>
  <si>
    <t>Num Nr. 2.26. Sanmezgls</t>
  </si>
  <si>
    <t>Num Nr. 2.27. Dzīvojamā telpa</t>
  </si>
  <si>
    <t>Num Nr. 2.27. Sanmezgls</t>
  </si>
  <si>
    <t>Num Nr. 2.28. Dzīvojamā telpa</t>
  </si>
  <si>
    <t>Num Nr. 2.28. Sanmezgls</t>
  </si>
  <si>
    <t>2.35.1.</t>
  </si>
  <si>
    <t>2.35.3.</t>
  </si>
  <si>
    <t>2.35.2.</t>
  </si>
  <si>
    <t>2.35.4.</t>
  </si>
  <si>
    <t>2.35.5.</t>
  </si>
  <si>
    <t>Num Nr. 2.29. Sanmezgls</t>
  </si>
  <si>
    <t>Num Nr. 2.29. Gaitenis</t>
  </si>
  <si>
    <t>Num Nr. 2.29. Guļamtelpa</t>
  </si>
  <si>
    <t>Num Nr. 2.29. Dzīvojamā telpa</t>
  </si>
  <si>
    <t>2.36.1.</t>
  </si>
  <si>
    <t>2.36.2.</t>
  </si>
  <si>
    <t>Num Nr. 2.30. Dzīvojamā telpa</t>
  </si>
  <si>
    <t>Num Nr. 2.30. Sanmezgls</t>
  </si>
  <si>
    <t>2.37.1.</t>
  </si>
  <si>
    <t>2.37.2.</t>
  </si>
  <si>
    <t>2.38.1.</t>
  </si>
  <si>
    <t>2.38.2.</t>
  </si>
  <si>
    <t>2.39.1.</t>
  </si>
  <si>
    <t>2.39.2.</t>
  </si>
  <si>
    <t>2.40.1.</t>
  </si>
  <si>
    <t>2.40.2.</t>
  </si>
  <si>
    <t>2.41.1.</t>
  </si>
  <si>
    <t>2.41.2.</t>
  </si>
  <si>
    <t>Num Nr. 2.31. Dzīvojamā telpa</t>
  </si>
  <si>
    <t>Num Nr. 2.31. Sanmezgls</t>
  </si>
  <si>
    <t>Num Nr. 2.32. Dzīvojamā telpa</t>
  </si>
  <si>
    <t>Num Nr. 2.32. Sanmezgls</t>
  </si>
  <si>
    <t>Num Nr. 2.33. Dzīvojamā telpa</t>
  </si>
  <si>
    <t>Num Nr. 2.33. Sanmezgls</t>
  </si>
  <si>
    <t>Num Nr. 2.34. Dzīvojamā telpa</t>
  </si>
  <si>
    <t>Num Nr. 2.34. Sanmezgls</t>
  </si>
  <si>
    <t>Num Nr. 2.35. Dzīvojamā telpa</t>
  </si>
  <si>
    <t>Num Nr. 2.35. Sanmezgls</t>
  </si>
  <si>
    <t>2.42.3.</t>
  </si>
  <si>
    <t>2.42.4.</t>
  </si>
  <si>
    <t>2.42.5.</t>
  </si>
  <si>
    <t>Num Nr. 2.36. Gaitenis</t>
  </si>
  <si>
    <t>Num Nr. 2.36. Sanmezgls</t>
  </si>
  <si>
    <t>Num Nr. 2.36. Dzīvojamā telpa</t>
  </si>
  <si>
    <t>Num Nr. 2.36. Guļamtelpa</t>
  </si>
  <si>
    <t>2.43.3.</t>
  </si>
  <si>
    <t>2.43.4.</t>
  </si>
  <si>
    <t>2.43.5.</t>
  </si>
  <si>
    <t>Num Nr. 2.37. Sanmezgls</t>
  </si>
  <si>
    <t>Num Nr. 2.37. Dzīvojamā telpa</t>
  </si>
  <si>
    <t>Num Nr. 2.37. Guļamtelpa</t>
  </si>
  <si>
    <t>2.49.1.</t>
  </si>
  <si>
    <t>2.49.2.</t>
  </si>
  <si>
    <t>Num Nr. 2.38. Dzīvojamā telpa</t>
  </si>
  <si>
    <t>Num Nr. 2.38. Sanmezgls</t>
  </si>
  <si>
    <t>2.50.1.</t>
  </si>
  <si>
    <t>2.50.2.</t>
  </si>
  <si>
    <t>Num Nr. 2.39. Dzīvojamā telpa</t>
  </si>
  <si>
    <t>Num Nr. 2.39. Sanmezgls</t>
  </si>
  <si>
    <t>2.51.1.</t>
  </si>
  <si>
    <t>2.51.2.</t>
  </si>
  <si>
    <t>Num Nr. 2.40. Dzīvojamā telpa</t>
  </si>
  <si>
    <t>Num Nr. 2.40. Sanmezgls</t>
  </si>
  <si>
    <t>2.52.1.</t>
  </si>
  <si>
    <t>2.52.2.</t>
  </si>
  <si>
    <t>Num Nr. 2.41. Dzīvojamā telpa</t>
  </si>
  <si>
    <t>Num Nr. 2.41. Sanmezgls</t>
  </si>
  <si>
    <t>2.53.1.</t>
  </si>
  <si>
    <t>2.53.2.</t>
  </si>
  <si>
    <t>Num Nr. 2.42. Dzīvojamā telpa</t>
  </si>
  <si>
    <t>Num Nr. 2.42. Sanmezgls</t>
  </si>
  <si>
    <t>2.54.1.</t>
  </si>
  <si>
    <t>2.54.2.</t>
  </si>
  <si>
    <t>Num Nr. 2.43. Dzīvojamā telpa</t>
  </si>
  <si>
    <t>Num Nr. 2.43. Sanmezgls</t>
  </si>
  <si>
    <t>2.55.1.</t>
  </si>
  <si>
    <t>2.55.2.</t>
  </si>
  <si>
    <t>Num Nr. 2.44. Dzīvojamā telpa</t>
  </si>
  <si>
    <t>Num Nr. 2.44. Sanmezgls</t>
  </si>
  <si>
    <t>2.56.1.</t>
  </si>
  <si>
    <t>Num Nr. 2.45. Dzīvojamā telpa</t>
  </si>
  <si>
    <t>2.56.2.</t>
  </si>
  <si>
    <t>Num Nr. 2.45. Sanmezgls</t>
  </si>
  <si>
    <t>2.57.1.</t>
  </si>
  <si>
    <t>2.57.2.</t>
  </si>
  <si>
    <t>Num Nr. 2.46. Dzīvojamā telpa</t>
  </si>
  <si>
    <t>Num Nr. 2.46. Sanmezgls</t>
  </si>
  <si>
    <t>2.58.1.</t>
  </si>
  <si>
    <t>Num Nr. 2.47. Dzīvojamā telpa</t>
  </si>
  <si>
    <t>2.58.2.</t>
  </si>
  <si>
    <t>Num Nr. 2.47. Sanmezgls</t>
  </si>
  <si>
    <t>2.59.1.</t>
  </si>
  <si>
    <t>2.59.2.</t>
  </si>
  <si>
    <t>Num Nr. 2.48. Dzīvojamā telpa</t>
  </si>
  <si>
    <t>Num Nr. 2.48. Sanmezgls</t>
  </si>
  <si>
    <t>2.60.1.</t>
  </si>
  <si>
    <t>2.60.2.</t>
  </si>
  <si>
    <t>Num Nr. 2.49. Dzīvojamā telpa</t>
  </si>
  <si>
    <t>Num Nr. 2.49. Sanmezgls</t>
  </si>
  <si>
    <t>2.61.1.</t>
  </si>
  <si>
    <t>2.61.2.</t>
  </si>
  <si>
    <t>Num Nr. 2.50. Dzīvojamā telpa</t>
  </si>
  <si>
    <t>Num Nr. 2.50. Sanmezgls</t>
  </si>
  <si>
    <t>3.1.3.</t>
  </si>
  <si>
    <t>3.1.4.</t>
  </si>
  <si>
    <t>3.1.5.</t>
  </si>
  <si>
    <t>3.1.6.</t>
  </si>
  <si>
    <t>3.1.7.</t>
  </si>
  <si>
    <t>3.1.8.</t>
  </si>
  <si>
    <t>3.1.9.</t>
  </si>
  <si>
    <t>Num Nr. 3.1. Gaitenis</t>
  </si>
  <si>
    <t>Num Nr. 3.1. Sanmezgls</t>
  </si>
  <si>
    <t>Num Nr. 3.1. Guļamtelpa</t>
  </si>
  <si>
    <t>Num Nr. 3.1. Dzīvojamā telpa</t>
  </si>
  <si>
    <t>3.3.1.</t>
  </si>
  <si>
    <t>3.3.2.</t>
  </si>
  <si>
    <t>3.4.1.</t>
  </si>
  <si>
    <t>3.4.2.</t>
  </si>
  <si>
    <t>3.5.1.</t>
  </si>
  <si>
    <t>3.5.2.</t>
  </si>
  <si>
    <t>3.6.1.</t>
  </si>
  <si>
    <t>3.6.2.</t>
  </si>
  <si>
    <t>3.7.1.</t>
  </si>
  <si>
    <t>3.7.2.</t>
  </si>
  <si>
    <t>Num Nr. 3.2. Dzīvojamā telpa</t>
  </si>
  <si>
    <t>Num Nr. 3.2. Sanmezgls</t>
  </si>
  <si>
    <t>Num Nr. 3.3. Dzīvojamā telpa</t>
  </si>
  <si>
    <t>Num Nr. 3.3. Sanmezgls</t>
  </si>
  <si>
    <t>Num Nr. 3.4. Dzīvojamā telpa</t>
  </si>
  <si>
    <t>Num Nr. 3.4. Sanmezgls</t>
  </si>
  <si>
    <t>Num Nr. 3.5. Dzīvojamā telpa</t>
  </si>
  <si>
    <t>Num Nr. 3.5. Sanmezgls</t>
  </si>
  <si>
    <t>Num Nr. 3.6. Dzīvojamā telpa</t>
  </si>
  <si>
    <t>Num Nr. 3.6. Sanmezgls</t>
  </si>
  <si>
    <t>3.9.1.</t>
  </si>
  <si>
    <t>3.9.2.</t>
  </si>
  <si>
    <t>3.10.1.</t>
  </si>
  <si>
    <t>3.10.2.</t>
  </si>
  <si>
    <t>INV Num Nr. 3.7. Dzīvojamā telpa</t>
  </si>
  <si>
    <t>INV Num Nr. 3.7. Sanmezgls ar Inval aprīkojumu</t>
  </si>
  <si>
    <t>INV Num Nr. 3.8. Dzīvojamā telpa</t>
  </si>
  <si>
    <t>INV Num Nr. 3.8. Sanmezgls ar Inval aprīkojumu</t>
  </si>
  <si>
    <t>3.11.1.</t>
  </si>
  <si>
    <t>3.11.2.</t>
  </si>
  <si>
    <t>3.12.1.</t>
  </si>
  <si>
    <t>3.12.2.</t>
  </si>
  <si>
    <t>Num Nr. 3.9. Dzīvojamā telpa</t>
  </si>
  <si>
    <t>Num Nr. 3.9. Sanmezgls</t>
  </si>
  <si>
    <t>Num Nr. 3.10. Dzīvojamā telpa</t>
  </si>
  <si>
    <t>Num Nr. 3.10. Sanmezgls</t>
  </si>
  <si>
    <t>3.15.1.</t>
  </si>
  <si>
    <t>3.15.2.</t>
  </si>
  <si>
    <t>3.16.1.</t>
  </si>
  <si>
    <t>3.16.2.</t>
  </si>
  <si>
    <t>3.17.1.</t>
  </si>
  <si>
    <t>3.17.2.</t>
  </si>
  <si>
    <t>3.18.1.</t>
  </si>
  <si>
    <t>3.18.2.</t>
  </si>
  <si>
    <t>3.19.1.</t>
  </si>
  <si>
    <t>3.19.2.</t>
  </si>
  <si>
    <t>3.22.1.</t>
  </si>
  <si>
    <t>3.22.2.</t>
  </si>
  <si>
    <t>3.23.1.</t>
  </si>
  <si>
    <t>3.23.2.</t>
  </si>
  <si>
    <t>3.24.1.</t>
  </si>
  <si>
    <t>3.24.2.</t>
  </si>
  <si>
    <t>3.25.1.</t>
  </si>
  <si>
    <t>3.25.2.</t>
  </si>
  <si>
    <t>3.26.1.</t>
  </si>
  <si>
    <t>3.26.2.</t>
  </si>
  <si>
    <t>3.27.1.</t>
  </si>
  <si>
    <t>3.27.2.</t>
  </si>
  <si>
    <t>3.28.1.</t>
  </si>
  <si>
    <t>3.28.2.</t>
  </si>
  <si>
    <t>3.29.1.</t>
  </si>
  <si>
    <t>3.29.2.</t>
  </si>
  <si>
    <t>3.30.1.</t>
  </si>
  <si>
    <t>3.30.2.</t>
  </si>
  <si>
    <t>3.31.1.</t>
  </si>
  <si>
    <t>3.31.2.</t>
  </si>
  <si>
    <t>3.32.1.</t>
  </si>
  <si>
    <t>3.32.2.</t>
  </si>
  <si>
    <t>3.33.1.</t>
  </si>
  <si>
    <t>3.33.2.</t>
  </si>
  <si>
    <t>3.34.1.</t>
  </si>
  <si>
    <t>3.34.2.</t>
  </si>
  <si>
    <t>3.35.1.</t>
  </si>
  <si>
    <t>3.35.2.</t>
  </si>
  <si>
    <t>3.35.3.</t>
  </si>
  <si>
    <t>3.35.4.</t>
  </si>
  <si>
    <t>3.35.5.</t>
  </si>
  <si>
    <t>3.36.1.</t>
  </si>
  <si>
    <t>3.36.2.</t>
  </si>
  <si>
    <t>3.37.1.</t>
  </si>
  <si>
    <t>3.37.2.</t>
  </si>
  <si>
    <t>3.38.1.</t>
  </si>
  <si>
    <t>3.38.2.</t>
  </si>
  <si>
    <t>3.39.1.</t>
  </si>
  <si>
    <t>3.39.2.</t>
  </si>
  <si>
    <t>3.40.1.</t>
  </si>
  <si>
    <t>3.40.2.</t>
  </si>
  <si>
    <t>3.41.1.</t>
  </si>
  <si>
    <t>3.41.2.</t>
  </si>
  <si>
    <t>3.42.3.</t>
  </si>
  <si>
    <t>3.42.4.</t>
  </si>
  <si>
    <t>3.42.5.</t>
  </si>
  <si>
    <t>3.43.3.</t>
  </si>
  <si>
    <t>3.43.4.</t>
  </si>
  <si>
    <t>3.43.5.</t>
  </si>
  <si>
    <t>3.49.1.</t>
  </si>
  <si>
    <t>3.49.2.</t>
  </si>
  <si>
    <t>3.50.1.</t>
  </si>
  <si>
    <t>3.50.2.</t>
  </si>
  <si>
    <t>3.51.1.</t>
  </si>
  <si>
    <t>3.51.2.</t>
  </si>
  <si>
    <t>3.52.1.</t>
  </si>
  <si>
    <t>3.52.2.</t>
  </si>
  <si>
    <t>3.53.1.</t>
  </si>
  <si>
    <t>3.53.2.</t>
  </si>
  <si>
    <t>3.54.1.</t>
  </si>
  <si>
    <t>3.54.2.</t>
  </si>
  <si>
    <t>3.55.1.</t>
  </si>
  <si>
    <t>3.55.2.</t>
  </si>
  <si>
    <t>3.56.1.</t>
  </si>
  <si>
    <t>3.56.2.</t>
  </si>
  <si>
    <t>3.57.1.</t>
  </si>
  <si>
    <t>3.57.2.</t>
  </si>
  <si>
    <t>3.58.1.</t>
  </si>
  <si>
    <t>3.58.2.</t>
  </si>
  <si>
    <t>3.59.1.</t>
  </si>
  <si>
    <t>3.59.2.</t>
  </si>
  <si>
    <t>3.60.1.</t>
  </si>
  <si>
    <t>3.60.2.</t>
  </si>
  <si>
    <t>3.61.1.</t>
  </si>
  <si>
    <t>3.61.2.</t>
  </si>
  <si>
    <t>Num Nr. 3.11. Dzīvojamā telpa</t>
  </si>
  <si>
    <t>Num Nr. 3.11. Sanmezgls</t>
  </si>
  <si>
    <t>Num Nr. 3.12. Dzīvojamā telpa</t>
  </si>
  <si>
    <t>Num Nr. 3.12. Sanmezgls</t>
  </si>
  <si>
    <t>Num Nr. 3.13. Dzīvojamā telpa</t>
  </si>
  <si>
    <t>Num Nr. 3.13. Sanmezgls</t>
  </si>
  <si>
    <t>Num Nr. 3.14. Dzīvojamā telpa</t>
  </si>
  <si>
    <t>Num Nr. 3.14. Sanmezgls</t>
  </si>
  <si>
    <t>Num Nr. 3.15. Dzīvojamā telpa</t>
  </si>
  <si>
    <t>Num Nr. 3.15. Sanmezgls</t>
  </si>
  <si>
    <t>Num Nr. 3.16. Dzīvojamā telpa</t>
  </si>
  <si>
    <t>Num Nr. 3.16. Sanmezgls</t>
  </si>
  <si>
    <t>Num Nr. 3.17. Dzīvojamā telpa</t>
  </si>
  <si>
    <t>Num Nr. 3.17. Sanmezgls</t>
  </si>
  <si>
    <t>Num Nr. 3.18. Dzīvojamā telpa</t>
  </si>
  <si>
    <t>Num Nr. 3.18. Sanmezgls</t>
  </si>
  <si>
    <t>Num Nr. 3.19. Dzīvojamā telpa</t>
  </si>
  <si>
    <t>Num Nr. 3.19. Sanmezgls</t>
  </si>
  <si>
    <t>Num Nr. 3.20. Dzīvojamā telpa</t>
  </si>
  <si>
    <t>Num Nr. 3.20. Sanmezgls</t>
  </si>
  <si>
    <t>Num Nr. 3.21. Dzīvojamā telpa</t>
  </si>
  <si>
    <t>Num Nr. 3.21. Sanmezgls</t>
  </si>
  <si>
    <t>Num Nr. 3.22. Dzīvojamā telpa</t>
  </si>
  <si>
    <t>Num Nr. 3.22. Sanmezgls</t>
  </si>
  <si>
    <t>Num Nr. 3.23. Dzīvojamā telpa</t>
  </si>
  <si>
    <t>Num Nr. 3.23. Sanmezgls</t>
  </si>
  <si>
    <t>Num Nr. 3.24. Dzīvojamā telpa</t>
  </si>
  <si>
    <t>Num Nr. 3.24. Sanmezgls</t>
  </si>
  <si>
    <t>Num Nr. 3.25. Dzīvojamā telpa</t>
  </si>
  <si>
    <t>Num Nr. 3.25. Sanmezgls</t>
  </si>
  <si>
    <t>Num Nr. 3.26. Dzīvojamā telpa</t>
  </si>
  <si>
    <t>Num Nr. 3.26. Sanmezgls</t>
  </si>
  <si>
    <t>Num Nr. 3.27. Dzīvojamā telpa</t>
  </si>
  <si>
    <t>Num Nr. 3.27. Sanmezgls</t>
  </si>
  <si>
    <t>Num Nr. 3.28. Dzīvojamā telpa</t>
  </si>
  <si>
    <t>Num Nr. 3.28. Sanmezgls</t>
  </si>
  <si>
    <t>Num Nr. 3.29. Gaitenis</t>
  </si>
  <si>
    <t>Num Nr. 3.29. Sanmezgls</t>
  </si>
  <si>
    <t>Num Nr. 3.29. Guļamtelpa</t>
  </si>
  <si>
    <t>Num Nr. 3.29. Dzīvojamā telpa</t>
  </si>
  <si>
    <t>Num Nr. 3.30. Dzīvojamā telpa</t>
  </si>
  <si>
    <t>Num Nr. 3.30. Sanmezgls</t>
  </si>
  <si>
    <t>Num Nr. 3.31. Dzīvojamā telpa</t>
  </si>
  <si>
    <t>Num Nr. 3.31. Sanmezgls</t>
  </si>
  <si>
    <t>Num Nr. 3.32. Dzīvojamā telpa</t>
  </si>
  <si>
    <t>Num Nr. 3.32. Sanmezgls</t>
  </si>
  <si>
    <t>Num Nr. 3.33. Dzīvojamā telpa</t>
  </si>
  <si>
    <t>Num Nr. 3.33. Sanmezgls</t>
  </si>
  <si>
    <t>Num Nr. 3.34. Dzīvojamā telpa</t>
  </si>
  <si>
    <t>Num Nr. 3.34. Sanmezgls</t>
  </si>
  <si>
    <t>Num Nr. 3.35. Dzīvojamā telpa</t>
  </si>
  <si>
    <t>Num Nr. 3.35. Sanmezgls</t>
  </si>
  <si>
    <t>Num Nr. 3.36. Gaitenis</t>
  </si>
  <si>
    <t>Num Nr. 3.36. Sanmezgls</t>
  </si>
  <si>
    <t>Num Nr. 3.36. Dzīvojamā telpa</t>
  </si>
  <si>
    <t>Num Nr. 3.36. Guļamtelpa</t>
  </si>
  <si>
    <t>Num Nr. 3.37. Gaitenis</t>
  </si>
  <si>
    <t>Num Nr. 3.37. Sanmezgls</t>
  </si>
  <si>
    <t>Num Nr. 3.37. Dzīvojamā telpa</t>
  </si>
  <si>
    <t>Num Nr. 3.37. Guļamtelpa</t>
  </si>
  <si>
    <t>Num Nr. 3.38. Dzīvojamā telpa</t>
  </si>
  <si>
    <t>Num Nr. 3.38. Sanmezgls</t>
  </si>
  <si>
    <t>Num Nr. 3.39. Dzīvojamā telpa</t>
  </si>
  <si>
    <t>Num Nr. 3.39. Sanmezgls</t>
  </si>
  <si>
    <t>Num Nr. 3.40. Dzīvojamā telpa</t>
  </si>
  <si>
    <t>Num Nr. 3.40. Sanmezgls</t>
  </si>
  <si>
    <t>Num Nr. 3.41. Dzīvojamā telpa</t>
  </si>
  <si>
    <t>Num Nr. 3.41. Sanmezgls</t>
  </si>
  <si>
    <t>Num Nr. 3.42. Dzīvojamā telpa</t>
  </si>
  <si>
    <t>Num Nr. 3.42. Sanmezgls</t>
  </si>
  <si>
    <t>Num Nr. 3.43. Dzīvojamā telpa</t>
  </si>
  <si>
    <t>Num Nr. 3.43. Sanmezgls</t>
  </si>
  <si>
    <t>Num Nr. 3.44. Dzīvojamā telpa</t>
  </si>
  <si>
    <t>Num Nr. 3.44. Sanmezgls</t>
  </si>
  <si>
    <t>Num Nr. 3.45. Dzīvojamā telpa</t>
  </si>
  <si>
    <t>Num Nr. 3.45. Sanmezgls</t>
  </si>
  <si>
    <t>Num Nr. 3.46. Dzīvojamā telpa</t>
  </si>
  <si>
    <t>Num Nr. 3.46. Sanmezgls</t>
  </si>
  <si>
    <t>Num Nr. 3.47. Dzīvojamā telpa</t>
  </si>
  <si>
    <t>Num Nr. 3.47. Sanmezgls</t>
  </si>
  <si>
    <t>Num Nr. 3.48. Dzīvojamā telpa</t>
  </si>
  <si>
    <t>Num Nr. 3.48. Sanmezgls</t>
  </si>
  <si>
    <t>Num Nr. 3.49. Dzīvojamā telpa</t>
  </si>
  <si>
    <t>Num Nr. 3.49. Sanmezgls</t>
  </si>
  <si>
    <t>Num Nr. 3.50. Dzīvojamā telpa</t>
  </si>
  <si>
    <t>Num Nr. 3.50. Sanmezgls</t>
  </si>
  <si>
    <r>
      <t>Standarta numuri 17.4 - 17.9 m</t>
    </r>
    <r>
      <rPr>
        <vertAlign val="superscript"/>
        <sz val="11"/>
        <color theme="1"/>
        <rFont val="Calibri"/>
        <family val="2"/>
        <charset val="186"/>
        <scheme val="minor"/>
      </rPr>
      <t>2</t>
    </r>
  </si>
  <si>
    <t>Iekļauts koplietošanas telpās</t>
  </si>
  <si>
    <t>1.28.2.</t>
  </si>
  <si>
    <t>Num. 2.1. Sanmezgls</t>
  </si>
  <si>
    <t>Num. Nr. 2.36. Sanmezgls</t>
  </si>
  <si>
    <t>Num. Nr. 3.1. Sanmezgls</t>
  </si>
  <si>
    <t>Num. Nr. 3.36. Sanmezgls</t>
  </si>
  <si>
    <t>Num. Nr. 3.38. Sanmezgls</t>
  </si>
  <si>
    <t>Num. 2.1.  Dzīvojamā telpa</t>
  </si>
  <si>
    <t>Num. Nr. 3.1. Dzīvojamā telpa</t>
  </si>
  <si>
    <r>
      <t>Dzīvojamās/guļamistabas 9.8 - 12.2 m</t>
    </r>
    <r>
      <rPr>
        <vertAlign val="superscript"/>
        <sz val="11"/>
        <color theme="1"/>
        <rFont val="Calibri"/>
        <family val="2"/>
        <charset val="186"/>
        <scheme val="minor"/>
      </rPr>
      <t>2</t>
    </r>
  </si>
  <si>
    <r>
      <t>Invalīdu numuri 23.3 m</t>
    </r>
    <r>
      <rPr>
        <vertAlign val="superscript"/>
        <sz val="11"/>
        <color theme="1"/>
        <rFont val="Calibri"/>
        <family val="2"/>
        <charset val="186"/>
        <scheme val="minor"/>
      </rPr>
      <t>2</t>
    </r>
  </si>
  <si>
    <t>Mācību/atpūtas telpas</t>
  </si>
  <si>
    <t>Administrātīvo telpu "biroja" virtuve</t>
  </si>
  <si>
    <t>Ģērbtuve (personāla)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</si>
</sst>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11"/>
      <color theme="1"/>
      <name val="Arial"/>
      <family val="2"/>
      <charset val="186"/>
    </font>
    <font>
      <vertAlign val="superscript"/>
      <sz val="11"/>
      <color theme="1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0" fillId="0" borderId="0" xfId="0" applyBorder="1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5" fillId="2" borderId="6" xfId="0" applyFont="1" applyFill="1" applyBorder="1" applyAlignment="1" applyProtection="1">
      <alignment horizontal="left" vertical="center" wrapText="1"/>
    </xf>
    <xf numFmtId="2" fontId="4" fillId="2" borderId="6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 wrapText="1"/>
    </xf>
    <xf numFmtId="2" fontId="4" fillId="2" borderId="1" xfId="0" applyNumberFormat="1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left" vertical="center" wrapText="1"/>
    </xf>
    <xf numFmtId="2" fontId="4" fillId="2" borderId="9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/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3" fillId="0" borderId="17" xfId="0" applyFont="1" applyBorder="1"/>
    <xf numFmtId="0" fontId="3" fillId="0" borderId="18" xfId="0" applyFont="1" applyBorder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4" borderId="5" xfId="0" applyFill="1" applyBorder="1"/>
    <xf numFmtId="0" fontId="0" fillId="4" borderId="6" xfId="0" applyFill="1" applyBorder="1"/>
    <xf numFmtId="0" fontId="0" fillId="4" borderId="6" xfId="0" applyFill="1" applyBorder="1" applyAlignment="1">
      <alignment horizontal="center"/>
    </xf>
    <xf numFmtId="0" fontId="0" fillId="4" borderId="12" xfId="0" applyFill="1" applyBorder="1"/>
    <xf numFmtId="0" fontId="0" fillId="4" borderId="10" xfId="0" applyFill="1" applyBorder="1"/>
    <xf numFmtId="0" fontId="0" fillId="4" borderId="10" xfId="0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0" fontId="0" fillId="4" borderId="9" xfId="0" applyFill="1" applyBorder="1" applyAlignment="1">
      <alignment horizontal="center"/>
    </xf>
    <xf numFmtId="0" fontId="0" fillId="5" borderId="0" xfId="0" applyFill="1"/>
    <xf numFmtId="0" fontId="0" fillId="6" borderId="5" xfId="0" applyFill="1" applyBorder="1"/>
    <xf numFmtId="0" fontId="0" fillId="6" borderId="6" xfId="0" applyFill="1" applyBorder="1"/>
    <xf numFmtId="0" fontId="0" fillId="6" borderId="6" xfId="0" applyFill="1" applyBorder="1" applyAlignment="1">
      <alignment horizontal="center"/>
    </xf>
    <xf numFmtId="0" fontId="0" fillId="6" borderId="0" xfId="0" applyFill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0" fontId="2" fillId="7" borderId="1" xfId="0" applyFont="1" applyFill="1" applyBorder="1"/>
    <xf numFmtId="0" fontId="2" fillId="7" borderId="1" xfId="0" applyFont="1" applyFill="1" applyBorder="1" applyAlignment="1">
      <alignment horizontal="left" wrapText="1"/>
    </xf>
    <xf numFmtId="0" fontId="2" fillId="7" borderId="1" xfId="0" applyFont="1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6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/>
    <xf numFmtId="0" fontId="0" fillId="3" borderId="9" xfId="0" applyFill="1" applyBorder="1" applyAlignment="1">
      <alignment horizontal="center"/>
    </xf>
    <xf numFmtId="0" fontId="0" fillId="5" borderId="7" xfId="0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5" borderId="8" xfId="0" applyFill="1" applyBorder="1"/>
    <xf numFmtId="0" fontId="0" fillId="5" borderId="9" xfId="0" applyFill="1" applyBorder="1"/>
    <xf numFmtId="0" fontId="0" fillId="5" borderId="9" xfId="0" applyFill="1" applyBorder="1" applyAlignment="1">
      <alignment horizontal="center"/>
    </xf>
    <xf numFmtId="0" fontId="0" fillId="5" borderId="5" xfId="0" applyFill="1" applyBorder="1"/>
    <xf numFmtId="0" fontId="0" fillId="5" borderId="6" xfId="0" applyFill="1" applyBorder="1"/>
    <xf numFmtId="0" fontId="0" fillId="5" borderId="6" xfId="0" applyFill="1" applyBorder="1" applyAlignment="1">
      <alignment horizontal="center"/>
    </xf>
    <xf numFmtId="0" fontId="0" fillId="6" borderId="7" xfId="0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6" borderId="8" xfId="0" applyFill="1" applyBorder="1"/>
    <xf numFmtId="0" fontId="0" fillId="6" borderId="9" xfId="0" applyFill="1" applyBorder="1"/>
    <xf numFmtId="0" fontId="0" fillId="6" borderId="9" xfId="0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2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abSelected="1" topLeftCell="A112" workbookViewId="0">
      <selection activeCell="B148" sqref="B148"/>
    </sheetView>
  </sheetViews>
  <sheetFormatPr defaultRowHeight="15" x14ac:dyDescent="0.25"/>
  <cols>
    <col min="1" max="1" width="7.28515625" customWidth="1"/>
    <col min="2" max="2" width="29.7109375" customWidth="1"/>
    <col min="3" max="3" width="28.42578125" customWidth="1"/>
    <col min="4" max="4" width="14.85546875" customWidth="1"/>
  </cols>
  <sheetData>
    <row r="1" spans="1:4" x14ac:dyDescent="0.25">
      <c r="A1" t="s">
        <v>0</v>
      </c>
    </row>
    <row r="2" spans="1:4" ht="30" x14ac:dyDescent="0.25">
      <c r="A2" s="3" t="s">
        <v>1</v>
      </c>
      <c r="B2" s="3" t="s">
        <v>14</v>
      </c>
      <c r="C2" s="4" t="s">
        <v>15</v>
      </c>
      <c r="D2" s="5" t="s">
        <v>16</v>
      </c>
    </row>
    <row r="3" spans="1:4" x14ac:dyDescent="0.25">
      <c r="A3" s="1" t="s">
        <v>2</v>
      </c>
      <c r="B3" s="1" t="s">
        <v>17</v>
      </c>
      <c r="C3" s="1" t="s">
        <v>49</v>
      </c>
      <c r="D3" s="2">
        <v>7.9</v>
      </c>
    </row>
    <row r="4" spans="1:4" x14ac:dyDescent="0.25">
      <c r="A4" s="1" t="s">
        <v>3</v>
      </c>
      <c r="B4" s="1" t="s">
        <v>18</v>
      </c>
      <c r="C4" s="1" t="s">
        <v>49</v>
      </c>
      <c r="D4" s="2">
        <v>75.2</v>
      </c>
    </row>
    <row r="5" spans="1:4" x14ac:dyDescent="0.25">
      <c r="A5" s="1" t="s">
        <v>4</v>
      </c>
      <c r="B5" s="1" t="s">
        <v>19</v>
      </c>
      <c r="C5" s="1" t="s">
        <v>50</v>
      </c>
      <c r="D5" s="2">
        <v>14.7</v>
      </c>
    </row>
    <row r="6" spans="1:4" x14ac:dyDescent="0.25">
      <c r="A6" s="1" t="s">
        <v>5</v>
      </c>
      <c r="B6" s="1" t="s">
        <v>20</v>
      </c>
      <c r="C6" s="1" t="s">
        <v>51</v>
      </c>
      <c r="D6" s="2">
        <v>5.8</v>
      </c>
    </row>
    <row r="7" spans="1:4" x14ac:dyDescent="0.25">
      <c r="A7" s="1" t="s">
        <v>6</v>
      </c>
      <c r="B7" s="1" t="s">
        <v>21</v>
      </c>
      <c r="C7" s="1" t="s">
        <v>52</v>
      </c>
      <c r="D7" s="2">
        <v>4</v>
      </c>
    </row>
    <row r="8" spans="1:4" x14ac:dyDescent="0.25">
      <c r="A8" s="1" t="s">
        <v>7</v>
      </c>
      <c r="B8" s="1" t="s">
        <v>22</v>
      </c>
      <c r="C8" s="1" t="s">
        <v>52</v>
      </c>
      <c r="D8" s="2">
        <v>4.3</v>
      </c>
    </row>
    <row r="9" spans="1:4" x14ac:dyDescent="0.25">
      <c r="A9" s="1" t="s">
        <v>8</v>
      </c>
      <c r="B9" s="1" t="s">
        <v>23</v>
      </c>
      <c r="C9" s="1" t="s">
        <v>53</v>
      </c>
      <c r="D9" s="2">
        <v>4.0999999999999996</v>
      </c>
    </row>
    <row r="10" spans="1:4" x14ac:dyDescent="0.25">
      <c r="A10" s="1" t="s">
        <v>9</v>
      </c>
      <c r="B10" s="1" t="s">
        <v>24</v>
      </c>
      <c r="C10" s="1" t="s">
        <v>54</v>
      </c>
      <c r="D10" s="2">
        <v>3.2</v>
      </c>
    </row>
    <row r="11" spans="1:4" x14ac:dyDescent="0.25">
      <c r="A11" s="1" t="s">
        <v>10</v>
      </c>
      <c r="B11" s="1" t="s">
        <v>20</v>
      </c>
      <c r="C11" s="1" t="s">
        <v>51</v>
      </c>
      <c r="D11" s="2">
        <v>24.3</v>
      </c>
    </row>
    <row r="12" spans="1:4" x14ac:dyDescent="0.25">
      <c r="A12" s="1" t="s">
        <v>11</v>
      </c>
      <c r="B12" s="1" t="s">
        <v>20</v>
      </c>
      <c r="C12" s="1" t="s">
        <v>51</v>
      </c>
      <c r="D12" s="2">
        <v>21.4</v>
      </c>
    </row>
    <row r="13" spans="1:4" x14ac:dyDescent="0.25">
      <c r="A13" s="1" t="s">
        <v>12</v>
      </c>
      <c r="B13" s="1" t="s">
        <v>20</v>
      </c>
      <c r="C13" s="1" t="s">
        <v>51</v>
      </c>
      <c r="D13" s="2">
        <v>21.7</v>
      </c>
    </row>
    <row r="14" spans="1:4" x14ac:dyDescent="0.25">
      <c r="A14" s="1" t="s">
        <v>13</v>
      </c>
      <c r="B14" s="1" t="s">
        <v>20</v>
      </c>
      <c r="C14" s="1" t="s">
        <v>51</v>
      </c>
      <c r="D14" s="2">
        <v>18.5</v>
      </c>
    </row>
    <row r="15" spans="1:4" x14ac:dyDescent="0.25">
      <c r="A15" s="1" t="s">
        <v>25</v>
      </c>
      <c r="B15" s="1" t="s">
        <v>28</v>
      </c>
      <c r="C15" s="1"/>
      <c r="D15" s="2"/>
    </row>
    <row r="16" spans="1:4" x14ac:dyDescent="0.25">
      <c r="A16" s="1" t="s">
        <v>26</v>
      </c>
      <c r="B16" s="1" t="s">
        <v>29</v>
      </c>
      <c r="C16" s="1" t="s">
        <v>49</v>
      </c>
      <c r="D16" s="2">
        <v>22.2</v>
      </c>
    </row>
    <row r="17" spans="1:4" x14ac:dyDescent="0.25">
      <c r="A17" s="1" t="s">
        <v>27</v>
      </c>
      <c r="B17" s="1" t="s">
        <v>30</v>
      </c>
      <c r="C17" s="1" t="s">
        <v>50</v>
      </c>
      <c r="D17" s="2">
        <v>15.5</v>
      </c>
    </row>
    <row r="18" spans="1:4" x14ac:dyDescent="0.25">
      <c r="A18" s="43" t="s">
        <v>31</v>
      </c>
      <c r="B18" s="43"/>
      <c r="C18" s="43"/>
      <c r="D18" s="44"/>
    </row>
    <row r="19" spans="1:4" x14ac:dyDescent="0.25">
      <c r="A19" s="45" t="s">
        <v>191</v>
      </c>
      <c r="B19" s="45" t="s">
        <v>196</v>
      </c>
      <c r="C19" s="45" t="s">
        <v>49</v>
      </c>
      <c r="D19" s="46">
        <v>9.1</v>
      </c>
    </row>
    <row r="20" spans="1:4" x14ac:dyDescent="0.25">
      <c r="A20" s="45" t="s">
        <v>727</v>
      </c>
      <c r="B20" s="45" t="s">
        <v>197</v>
      </c>
      <c r="C20" s="45" t="s">
        <v>52</v>
      </c>
      <c r="D20" s="46">
        <v>4.0999999999999996</v>
      </c>
    </row>
    <row r="21" spans="1:4" x14ac:dyDescent="0.25">
      <c r="A21" s="1" t="s">
        <v>31</v>
      </c>
      <c r="B21" s="1"/>
      <c r="C21" s="1"/>
      <c r="D21" s="2"/>
    </row>
    <row r="22" spans="1:4" x14ac:dyDescent="0.25">
      <c r="A22" s="1" t="s">
        <v>115</v>
      </c>
      <c r="B22" s="1" t="s">
        <v>226</v>
      </c>
      <c r="C22" s="1" t="s">
        <v>49</v>
      </c>
      <c r="D22" s="2">
        <v>6.3</v>
      </c>
    </row>
    <row r="23" spans="1:4" x14ac:dyDescent="0.25">
      <c r="A23" s="1" t="s">
        <v>114</v>
      </c>
      <c r="B23" s="1" t="s">
        <v>227</v>
      </c>
      <c r="C23" s="1" t="s">
        <v>52</v>
      </c>
      <c r="D23" s="2">
        <v>2.9</v>
      </c>
    </row>
    <row r="24" spans="1:4" x14ac:dyDescent="0.25">
      <c r="A24" s="1" t="s">
        <v>31</v>
      </c>
      <c r="B24" s="1"/>
      <c r="C24" s="1"/>
      <c r="D24" s="2"/>
    </row>
    <row r="25" spans="1:4" x14ac:dyDescent="0.25">
      <c r="A25" s="1" t="s">
        <v>116</v>
      </c>
      <c r="B25" s="1" t="s">
        <v>234</v>
      </c>
      <c r="C25" s="1" t="s">
        <v>49</v>
      </c>
      <c r="D25" s="2">
        <v>6.3</v>
      </c>
    </row>
    <row r="26" spans="1:4" x14ac:dyDescent="0.25">
      <c r="A26" s="1" t="s">
        <v>117</v>
      </c>
      <c r="B26" s="1" t="s">
        <v>235</v>
      </c>
      <c r="C26" s="1" t="s">
        <v>52</v>
      </c>
      <c r="D26" s="2">
        <v>2.9</v>
      </c>
    </row>
    <row r="27" spans="1:4" x14ac:dyDescent="0.25">
      <c r="A27" s="1" t="s">
        <v>31</v>
      </c>
      <c r="B27" s="1"/>
      <c r="C27" s="1"/>
      <c r="D27" s="1"/>
    </row>
    <row r="28" spans="1:4" x14ac:dyDescent="0.25">
      <c r="A28" s="1" t="s">
        <v>32</v>
      </c>
      <c r="B28" s="1" t="s">
        <v>22</v>
      </c>
      <c r="C28" s="1" t="s">
        <v>52</v>
      </c>
      <c r="D28" s="2">
        <v>4.5</v>
      </c>
    </row>
    <row r="29" spans="1:4" x14ac:dyDescent="0.25">
      <c r="A29" s="1" t="s">
        <v>33</v>
      </c>
      <c r="B29" s="1" t="s">
        <v>34</v>
      </c>
      <c r="C29" s="1" t="s">
        <v>55</v>
      </c>
      <c r="D29" s="2">
        <v>32.700000000000003</v>
      </c>
    </row>
    <row r="30" spans="1:4" x14ac:dyDescent="0.25">
      <c r="A30" s="1" t="s">
        <v>35</v>
      </c>
      <c r="B30" s="1" t="s">
        <v>34</v>
      </c>
      <c r="C30" s="1" t="s">
        <v>55</v>
      </c>
      <c r="D30" s="2">
        <v>33.9</v>
      </c>
    </row>
    <row r="31" spans="1:4" x14ac:dyDescent="0.25">
      <c r="A31" s="1" t="s">
        <v>36</v>
      </c>
      <c r="B31" s="1" t="s">
        <v>37</v>
      </c>
      <c r="C31" s="1" t="s">
        <v>49</v>
      </c>
      <c r="D31" s="2">
        <v>41.5</v>
      </c>
    </row>
    <row r="32" spans="1:4" x14ac:dyDescent="0.25">
      <c r="A32" s="1" t="s">
        <v>31</v>
      </c>
      <c r="B32" s="1"/>
      <c r="C32" s="1"/>
      <c r="D32" s="1"/>
    </row>
    <row r="33" spans="1:4" x14ac:dyDescent="0.25">
      <c r="A33" s="1" t="s">
        <v>38</v>
      </c>
      <c r="B33" s="1" t="s">
        <v>37</v>
      </c>
      <c r="C33" s="1" t="s">
        <v>49</v>
      </c>
      <c r="D33" s="2">
        <v>75.900000000000006</v>
      </c>
    </row>
    <row r="34" spans="1:4" x14ac:dyDescent="0.25">
      <c r="A34" s="1" t="s">
        <v>39</v>
      </c>
      <c r="B34" s="1" t="s">
        <v>40</v>
      </c>
      <c r="C34" s="1" t="s">
        <v>53</v>
      </c>
      <c r="D34" s="2">
        <v>6.5</v>
      </c>
    </row>
    <row r="35" spans="1:4" x14ac:dyDescent="0.25">
      <c r="A35" s="1" t="s">
        <v>41</v>
      </c>
      <c r="B35" s="1" t="s">
        <v>42</v>
      </c>
      <c r="C35" s="1" t="s">
        <v>53</v>
      </c>
      <c r="D35" s="2">
        <v>32</v>
      </c>
    </row>
    <row r="36" spans="1:4" x14ac:dyDescent="0.25">
      <c r="A36" s="1" t="s">
        <v>43</v>
      </c>
      <c r="B36" s="1" t="s">
        <v>44</v>
      </c>
      <c r="C36" s="1" t="s">
        <v>53</v>
      </c>
      <c r="D36" s="2">
        <v>1.2</v>
      </c>
    </row>
    <row r="37" spans="1:4" x14ac:dyDescent="0.25">
      <c r="A37" s="1" t="s">
        <v>45</v>
      </c>
      <c r="B37" s="1" t="s">
        <v>37</v>
      </c>
      <c r="C37" s="1" t="s">
        <v>49</v>
      </c>
      <c r="D37" s="2">
        <v>24.8</v>
      </c>
    </row>
    <row r="38" spans="1:4" x14ac:dyDescent="0.25">
      <c r="A38" s="1" t="s">
        <v>46</v>
      </c>
      <c r="B38" s="1" t="s">
        <v>47</v>
      </c>
      <c r="C38" s="1" t="s">
        <v>53</v>
      </c>
      <c r="D38" s="2">
        <v>4</v>
      </c>
    </row>
    <row r="39" spans="1:4" x14ac:dyDescent="0.25">
      <c r="A39" s="76" t="s">
        <v>48</v>
      </c>
      <c r="B39" s="77"/>
      <c r="C39" s="78"/>
      <c r="D39" s="2">
        <f>SUM(D3:D38)</f>
        <v>531.39999999999986</v>
      </c>
    </row>
    <row r="41" spans="1:4" x14ac:dyDescent="0.25">
      <c r="A41" t="s">
        <v>56</v>
      </c>
    </row>
    <row r="42" spans="1:4" ht="30" x14ac:dyDescent="0.25">
      <c r="A42" s="3" t="s">
        <v>1</v>
      </c>
      <c r="B42" s="3" t="s">
        <v>14</v>
      </c>
      <c r="C42" s="4" t="s">
        <v>15</v>
      </c>
      <c r="D42" s="5" t="s">
        <v>16</v>
      </c>
    </row>
    <row r="43" spans="1:4" x14ac:dyDescent="0.25">
      <c r="A43" s="10" t="s">
        <v>118</v>
      </c>
      <c r="B43" s="10" t="s">
        <v>120</v>
      </c>
      <c r="C43" s="12" t="s">
        <v>49</v>
      </c>
      <c r="D43" s="11">
        <v>19.2</v>
      </c>
    </row>
    <row r="44" spans="1:4" x14ac:dyDescent="0.25">
      <c r="A44" s="73" t="s">
        <v>119</v>
      </c>
      <c r="B44" s="73" t="s">
        <v>728</v>
      </c>
      <c r="C44" s="74" t="s">
        <v>52</v>
      </c>
      <c r="D44" s="11">
        <v>4.5</v>
      </c>
    </row>
    <row r="45" spans="1:4" x14ac:dyDescent="0.25">
      <c r="A45" s="73" t="s">
        <v>295</v>
      </c>
      <c r="B45" s="73" t="s">
        <v>733</v>
      </c>
      <c r="C45" s="74" t="s">
        <v>51</v>
      </c>
      <c r="D45" s="11">
        <v>20.399999999999999</v>
      </c>
    </row>
    <row r="46" spans="1:4" x14ac:dyDescent="0.25">
      <c r="A46" s="73" t="s">
        <v>296</v>
      </c>
      <c r="B46" s="73" t="s">
        <v>728</v>
      </c>
      <c r="C46" s="74" t="s">
        <v>52</v>
      </c>
      <c r="D46" s="11">
        <v>2.9</v>
      </c>
    </row>
    <row r="47" spans="1:4" x14ac:dyDescent="0.25">
      <c r="A47" s="1" t="s">
        <v>31</v>
      </c>
      <c r="B47" s="1"/>
      <c r="C47" s="1"/>
      <c r="D47" s="1"/>
    </row>
    <row r="48" spans="1:4" x14ac:dyDescent="0.25">
      <c r="A48" s="1" t="s">
        <v>57</v>
      </c>
      <c r="B48" s="1" t="s">
        <v>37</v>
      </c>
      <c r="C48" s="1" t="s">
        <v>49</v>
      </c>
      <c r="D48" s="6">
        <v>37</v>
      </c>
    </row>
    <row r="49" spans="1:4" x14ac:dyDescent="0.25">
      <c r="A49" s="1" t="s">
        <v>58</v>
      </c>
      <c r="B49" s="1" t="s">
        <v>37</v>
      </c>
      <c r="C49" s="1" t="s">
        <v>49</v>
      </c>
      <c r="D49" s="6">
        <v>25.5</v>
      </c>
    </row>
    <row r="50" spans="1:4" x14ac:dyDescent="0.25">
      <c r="A50" s="1" t="s">
        <v>59</v>
      </c>
      <c r="B50" s="1" t="s">
        <v>37</v>
      </c>
      <c r="C50" s="1" t="s">
        <v>49</v>
      </c>
      <c r="D50" s="6">
        <v>16</v>
      </c>
    </row>
    <row r="51" spans="1:4" x14ac:dyDescent="0.25">
      <c r="A51" s="1" t="s">
        <v>31</v>
      </c>
      <c r="B51" s="1"/>
      <c r="C51" s="1"/>
      <c r="D51" s="6"/>
    </row>
    <row r="52" spans="1:4" x14ac:dyDescent="0.25">
      <c r="A52" s="1" t="s">
        <v>60</v>
      </c>
      <c r="B52" s="1" t="s">
        <v>61</v>
      </c>
      <c r="C52" s="1" t="s">
        <v>52</v>
      </c>
      <c r="D52" s="6">
        <v>4.8</v>
      </c>
    </row>
    <row r="53" spans="1:4" x14ac:dyDescent="0.25">
      <c r="A53" s="1" t="s">
        <v>62</v>
      </c>
      <c r="B53" s="1" t="s">
        <v>23</v>
      </c>
      <c r="C53" s="1" t="s">
        <v>53</v>
      </c>
      <c r="D53" s="6">
        <v>6.2</v>
      </c>
    </row>
    <row r="54" spans="1:4" x14ac:dyDescent="0.25">
      <c r="A54" s="1" t="s">
        <v>31</v>
      </c>
      <c r="B54" s="1"/>
      <c r="C54" s="1"/>
      <c r="D54" s="6"/>
    </row>
    <row r="55" spans="1:4" x14ac:dyDescent="0.25">
      <c r="A55" s="1" t="s">
        <v>63</v>
      </c>
      <c r="B55" s="1" t="s">
        <v>64</v>
      </c>
      <c r="C55" s="1" t="s">
        <v>51</v>
      </c>
      <c r="D55" s="6">
        <v>21.5</v>
      </c>
    </row>
    <row r="56" spans="1:4" x14ac:dyDescent="0.25">
      <c r="A56" s="43" t="s">
        <v>31</v>
      </c>
      <c r="B56" s="43"/>
      <c r="C56" s="43"/>
      <c r="D56" s="47"/>
    </row>
    <row r="57" spans="1:4" x14ac:dyDescent="0.25">
      <c r="A57" s="45" t="s">
        <v>409</v>
      </c>
      <c r="B57" s="45" t="s">
        <v>415</v>
      </c>
      <c r="C57" s="45" t="s">
        <v>49</v>
      </c>
      <c r="D57" s="46">
        <v>9.1999999999999993</v>
      </c>
    </row>
    <row r="58" spans="1:4" x14ac:dyDescent="0.25">
      <c r="A58" s="45" t="s">
        <v>411</v>
      </c>
      <c r="B58" s="45" t="s">
        <v>414</v>
      </c>
      <c r="C58" s="45" t="s">
        <v>52</v>
      </c>
      <c r="D58" s="46">
        <v>4.0999999999999996</v>
      </c>
    </row>
    <row r="59" spans="1:4" x14ac:dyDescent="0.25">
      <c r="A59" s="1" t="s">
        <v>31</v>
      </c>
      <c r="B59" s="1"/>
      <c r="C59" s="1"/>
      <c r="D59" s="6"/>
    </row>
    <row r="60" spans="1:4" x14ac:dyDescent="0.25">
      <c r="A60" s="1" t="s">
        <v>121</v>
      </c>
      <c r="B60" s="1" t="s">
        <v>123</v>
      </c>
      <c r="C60" s="1" t="s">
        <v>49</v>
      </c>
      <c r="D60" s="6">
        <v>6.3</v>
      </c>
    </row>
    <row r="61" spans="1:4" x14ac:dyDescent="0.25">
      <c r="A61" s="1" t="s">
        <v>122</v>
      </c>
      <c r="B61" s="1" t="s">
        <v>729</v>
      </c>
      <c r="C61" s="1" t="s">
        <v>52</v>
      </c>
      <c r="D61" s="6">
        <v>2.9</v>
      </c>
    </row>
    <row r="62" spans="1:4" x14ac:dyDescent="0.25">
      <c r="A62" s="1" t="s">
        <v>31</v>
      </c>
      <c r="B62" s="1"/>
      <c r="C62" s="1"/>
      <c r="D62" s="6"/>
    </row>
    <row r="63" spans="1:4" x14ac:dyDescent="0.25">
      <c r="A63" s="45" t="s">
        <v>124</v>
      </c>
      <c r="B63" s="45" t="s">
        <v>126</v>
      </c>
      <c r="C63" s="45" t="s">
        <v>49</v>
      </c>
      <c r="D63" s="48">
        <v>6.3</v>
      </c>
    </row>
    <row r="64" spans="1:4" x14ac:dyDescent="0.25">
      <c r="A64" s="1" t="s">
        <v>125</v>
      </c>
      <c r="B64" s="1" t="s">
        <v>452</v>
      </c>
      <c r="C64" s="1" t="s">
        <v>52</v>
      </c>
      <c r="D64" s="6">
        <v>2.9</v>
      </c>
    </row>
    <row r="65" spans="1:4" x14ac:dyDescent="0.25">
      <c r="A65" s="1" t="s">
        <v>31</v>
      </c>
      <c r="B65" s="1"/>
      <c r="C65" s="1"/>
      <c r="D65" s="6"/>
    </row>
    <row r="66" spans="1:4" x14ac:dyDescent="0.25">
      <c r="A66" s="1" t="s">
        <v>65</v>
      </c>
      <c r="B66" s="1" t="s">
        <v>61</v>
      </c>
      <c r="C66" s="1" t="s">
        <v>52</v>
      </c>
      <c r="D66" s="6">
        <v>4.5999999999999996</v>
      </c>
    </row>
    <row r="67" spans="1:4" x14ac:dyDescent="0.25">
      <c r="A67" s="1" t="s">
        <v>66</v>
      </c>
      <c r="B67" s="1" t="s">
        <v>34</v>
      </c>
      <c r="C67" s="1" t="s">
        <v>55</v>
      </c>
      <c r="D67" s="6">
        <v>32.700000000000003</v>
      </c>
    </row>
    <row r="68" spans="1:4" x14ac:dyDescent="0.25">
      <c r="A68" s="1" t="s">
        <v>67</v>
      </c>
      <c r="B68" s="1" t="s">
        <v>34</v>
      </c>
      <c r="C68" s="1" t="s">
        <v>55</v>
      </c>
      <c r="D68" s="6">
        <v>33.4</v>
      </c>
    </row>
    <row r="69" spans="1:4" x14ac:dyDescent="0.25">
      <c r="A69" s="1" t="s">
        <v>68</v>
      </c>
      <c r="B69" s="1" t="s">
        <v>37</v>
      </c>
      <c r="C69" s="1" t="s">
        <v>49</v>
      </c>
      <c r="D69" s="6">
        <v>45.2</v>
      </c>
    </row>
    <row r="70" spans="1:4" x14ac:dyDescent="0.25">
      <c r="A70" s="1" t="s">
        <v>31</v>
      </c>
      <c r="B70" s="1"/>
      <c r="C70" s="1"/>
      <c r="D70" s="6"/>
    </row>
    <row r="71" spans="1:4" x14ac:dyDescent="0.25">
      <c r="A71" s="1" t="s">
        <v>69</v>
      </c>
      <c r="B71" s="1" t="s">
        <v>37</v>
      </c>
      <c r="C71" s="1" t="s">
        <v>49</v>
      </c>
      <c r="D71" s="6">
        <v>79.3</v>
      </c>
    </row>
    <row r="72" spans="1:4" x14ac:dyDescent="0.25">
      <c r="A72" s="1" t="s">
        <v>70</v>
      </c>
      <c r="B72" s="1" t="s">
        <v>44</v>
      </c>
      <c r="C72" s="1" t="s">
        <v>53</v>
      </c>
      <c r="D72" s="6">
        <v>1.2</v>
      </c>
    </row>
    <row r="73" spans="1:4" x14ac:dyDescent="0.25">
      <c r="A73" s="1" t="s">
        <v>71</v>
      </c>
      <c r="B73" s="1" t="s">
        <v>40</v>
      </c>
      <c r="C73" s="1" t="s">
        <v>53</v>
      </c>
      <c r="D73" s="6">
        <v>4.2</v>
      </c>
    </row>
    <row r="74" spans="1:4" x14ac:dyDescent="0.25">
      <c r="A74" s="76" t="s">
        <v>48</v>
      </c>
      <c r="B74" s="77"/>
      <c r="C74" s="78"/>
      <c r="D74" s="6">
        <f>SUM(D43:D73)</f>
        <v>390.29999999999995</v>
      </c>
    </row>
    <row r="76" spans="1:4" x14ac:dyDescent="0.25">
      <c r="A76" t="s">
        <v>72</v>
      </c>
    </row>
    <row r="77" spans="1:4" ht="30" x14ac:dyDescent="0.25">
      <c r="A77" s="3" t="s">
        <v>1</v>
      </c>
      <c r="B77" s="3" t="s">
        <v>14</v>
      </c>
      <c r="C77" s="4" t="s">
        <v>15</v>
      </c>
      <c r="D77" s="5" t="s">
        <v>16</v>
      </c>
    </row>
    <row r="78" spans="1:4" x14ac:dyDescent="0.25">
      <c r="A78" s="49" t="s">
        <v>127</v>
      </c>
      <c r="B78" s="49" t="s">
        <v>129</v>
      </c>
      <c r="C78" s="50" t="s">
        <v>49</v>
      </c>
      <c r="D78" s="51">
        <v>19.2</v>
      </c>
    </row>
    <row r="79" spans="1:4" x14ac:dyDescent="0.25">
      <c r="A79" s="73" t="s">
        <v>128</v>
      </c>
      <c r="B79" s="73" t="s">
        <v>730</v>
      </c>
      <c r="C79" s="74" t="s">
        <v>52</v>
      </c>
      <c r="D79" s="11">
        <v>4.5</v>
      </c>
    </row>
    <row r="80" spans="1:4" x14ac:dyDescent="0.25">
      <c r="A80" s="73" t="s">
        <v>512</v>
      </c>
      <c r="B80" s="73" t="s">
        <v>734</v>
      </c>
      <c r="C80" s="74" t="s">
        <v>51</v>
      </c>
      <c r="D80" s="11">
        <v>20.399999999999999</v>
      </c>
    </row>
    <row r="81" spans="1:4" x14ac:dyDescent="0.25">
      <c r="A81" s="73" t="s">
        <v>513</v>
      </c>
      <c r="B81" s="73" t="s">
        <v>730</v>
      </c>
      <c r="C81" s="74" t="s">
        <v>52</v>
      </c>
      <c r="D81" s="11">
        <v>2.9</v>
      </c>
    </row>
    <row r="82" spans="1:4" x14ac:dyDescent="0.25">
      <c r="A82" s="1" t="s">
        <v>31</v>
      </c>
      <c r="B82" s="1"/>
      <c r="C82" s="1"/>
      <c r="D82" s="1"/>
    </row>
    <row r="83" spans="1:4" x14ac:dyDescent="0.25">
      <c r="A83" s="1" t="s">
        <v>73</v>
      </c>
      <c r="B83" s="1" t="s">
        <v>37</v>
      </c>
      <c r="C83" s="1" t="s">
        <v>49</v>
      </c>
      <c r="D83" s="6">
        <v>37</v>
      </c>
    </row>
    <row r="84" spans="1:4" x14ac:dyDescent="0.25">
      <c r="A84" s="1" t="s">
        <v>74</v>
      </c>
      <c r="B84" s="1" t="s">
        <v>37</v>
      </c>
      <c r="C84" s="1" t="s">
        <v>49</v>
      </c>
      <c r="D84" s="6">
        <v>25.5</v>
      </c>
    </row>
    <row r="85" spans="1:4" x14ac:dyDescent="0.25">
      <c r="A85" s="1" t="s">
        <v>75</v>
      </c>
      <c r="B85" s="1" t="s">
        <v>37</v>
      </c>
      <c r="C85" s="1" t="s">
        <v>49</v>
      </c>
      <c r="D85" s="6">
        <v>16</v>
      </c>
    </row>
    <row r="86" spans="1:4" x14ac:dyDescent="0.25">
      <c r="A86" s="1" t="s">
        <v>31</v>
      </c>
      <c r="B86" s="1"/>
      <c r="C86" s="1"/>
      <c r="D86" s="6"/>
    </row>
    <row r="87" spans="1:4" x14ac:dyDescent="0.25">
      <c r="A87" s="1" t="s">
        <v>76</v>
      </c>
      <c r="B87" s="1" t="s">
        <v>77</v>
      </c>
      <c r="C87" s="1" t="s">
        <v>52</v>
      </c>
      <c r="D87" s="6">
        <v>4.8</v>
      </c>
    </row>
    <row r="88" spans="1:4" x14ac:dyDescent="0.25">
      <c r="A88" s="1" t="s">
        <v>78</v>
      </c>
      <c r="B88" s="1" t="s">
        <v>23</v>
      </c>
      <c r="C88" s="1" t="s">
        <v>53</v>
      </c>
      <c r="D88" s="6">
        <v>6.2</v>
      </c>
    </row>
    <row r="89" spans="1:4" x14ac:dyDescent="0.25">
      <c r="A89" s="1" t="s">
        <v>31</v>
      </c>
      <c r="B89" s="1"/>
      <c r="C89" s="1"/>
      <c r="D89" s="6"/>
    </row>
    <row r="90" spans="1:4" x14ac:dyDescent="0.25">
      <c r="A90" s="1" t="s">
        <v>79</v>
      </c>
      <c r="B90" s="1" t="s">
        <v>64</v>
      </c>
      <c r="C90" s="1" t="s">
        <v>51</v>
      </c>
      <c r="D90" s="6">
        <v>21.5</v>
      </c>
    </row>
    <row r="91" spans="1:4" x14ac:dyDescent="0.25">
      <c r="A91" s="43" t="s">
        <v>31</v>
      </c>
      <c r="B91" s="43"/>
      <c r="C91" s="43"/>
      <c r="D91" s="47"/>
    </row>
    <row r="92" spans="1:4" x14ac:dyDescent="0.25">
      <c r="A92" s="45" t="s">
        <v>590</v>
      </c>
      <c r="B92" s="45" t="s">
        <v>675</v>
      </c>
      <c r="C92" s="45" t="s">
        <v>49</v>
      </c>
      <c r="D92" s="46">
        <v>9.1999999999999993</v>
      </c>
    </row>
    <row r="93" spans="1:4" x14ac:dyDescent="0.25">
      <c r="A93" s="45" t="s">
        <v>591</v>
      </c>
      <c r="B93" s="45" t="s">
        <v>676</v>
      </c>
      <c r="C93" s="45" t="s">
        <v>52</v>
      </c>
      <c r="D93" s="46">
        <v>4.0999999999999996</v>
      </c>
    </row>
    <row r="94" spans="1:4" x14ac:dyDescent="0.25">
      <c r="A94" s="1" t="s">
        <v>31</v>
      </c>
      <c r="B94" s="1"/>
      <c r="C94" s="1"/>
      <c r="D94" s="6"/>
    </row>
    <row r="95" spans="1:4" x14ac:dyDescent="0.25">
      <c r="A95" s="1" t="s">
        <v>130</v>
      </c>
      <c r="B95" s="1" t="s">
        <v>133</v>
      </c>
      <c r="C95" s="1" t="s">
        <v>49</v>
      </c>
      <c r="D95" s="6">
        <v>6.3</v>
      </c>
    </row>
    <row r="96" spans="1:4" x14ac:dyDescent="0.25">
      <c r="A96" s="1" t="s">
        <v>131</v>
      </c>
      <c r="B96" s="1" t="s">
        <v>731</v>
      </c>
      <c r="C96" s="1" t="s">
        <v>52</v>
      </c>
      <c r="D96" s="6">
        <v>2.9</v>
      </c>
    </row>
    <row r="97" spans="1:4" x14ac:dyDescent="0.25">
      <c r="A97" s="1" t="s">
        <v>31</v>
      </c>
      <c r="B97" s="1"/>
      <c r="C97" s="1"/>
      <c r="D97" s="6"/>
    </row>
    <row r="98" spans="1:4" x14ac:dyDescent="0.25">
      <c r="A98" s="1" t="s">
        <v>132</v>
      </c>
      <c r="B98" s="1" t="s">
        <v>135</v>
      </c>
      <c r="C98" s="1" t="s">
        <v>49</v>
      </c>
      <c r="D98" s="6">
        <v>6.3</v>
      </c>
    </row>
    <row r="99" spans="1:4" x14ac:dyDescent="0.25">
      <c r="A99" s="1" t="s">
        <v>134</v>
      </c>
      <c r="B99" s="1" t="s">
        <v>732</v>
      </c>
      <c r="C99" s="1" t="s">
        <v>52</v>
      </c>
      <c r="D99" s="6">
        <v>2.9</v>
      </c>
    </row>
    <row r="100" spans="1:4" x14ac:dyDescent="0.25">
      <c r="A100" s="1" t="s">
        <v>31</v>
      </c>
      <c r="B100" s="1"/>
      <c r="C100" s="1"/>
      <c r="D100" s="6"/>
    </row>
    <row r="101" spans="1:4" x14ac:dyDescent="0.25">
      <c r="A101" s="1" t="s">
        <v>80</v>
      </c>
      <c r="B101" s="1" t="s">
        <v>77</v>
      </c>
      <c r="C101" s="1" t="s">
        <v>52</v>
      </c>
      <c r="D101" s="6">
        <v>4.5999999999999996</v>
      </c>
    </row>
    <row r="102" spans="1:4" x14ac:dyDescent="0.25">
      <c r="A102" s="1" t="s">
        <v>81</v>
      </c>
      <c r="B102" s="1" t="s">
        <v>34</v>
      </c>
      <c r="C102" s="1" t="s">
        <v>55</v>
      </c>
      <c r="D102" s="6">
        <v>32.700000000000003</v>
      </c>
    </row>
    <row r="103" spans="1:4" x14ac:dyDescent="0.25">
      <c r="A103" s="1" t="s">
        <v>82</v>
      </c>
      <c r="B103" s="1" t="s">
        <v>34</v>
      </c>
      <c r="C103" s="1" t="s">
        <v>55</v>
      </c>
      <c r="D103" s="6">
        <v>33.6</v>
      </c>
    </row>
    <row r="104" spans="1:4" x14ac:dyDescent="0.25">
      <c r="A104" s="1" t="s">
        <v>83</v>
      </c>
      <c r="B104" s="1" t="s">
        <v>37</v>
      </c>
      <c r="C104" s="1" t="s">
        <v>49</v>
      </c>
      <c r="D104" s="6">
        <v>45.2</v>
      </c>
    </row>
    <row r="105" spans="1:4" x14ac:dyDescent="0.25">
      <c r="A105" s="1" t="s">
        <v>31</v>
      </c>
      <c r="B105" s="1"/>
      <c r="C105" s="1"/>
      <c r="D105" s="6"/>
    </row>
    <row r="106" spans="1:4" x14ac:dyDescent="0.25">
      <c r="A106" s="1" t="s">
        <v>84</v>
      </c>
      <c r="B106" s="1" t="s">
        <v>37</v>
      </c>
      <c r="C106" s="1" t="s">
        <v>49</v>
      </c>
      <c r="D106" s="6">
        <v>79.3</v>
      </c>
    </row>
    <row r="107" spans="1:4" x14ac:dyDescent="0.25">
      <c r="A107" s="1" t="s">
        <v>85</v>
      </c>
      <c r="B107" s="1" t="s">
        <v>44</v>
      </c>
      <c r="C107" s="1" t="s">
        <v>53</v>
      </c>
      <c r="D107" s="6">
        <v>1.2</v>
      </c>
    </row>
    <row r="108" spans="1:4" x14ac:dyDescent="0.25">
      <c r="A108" s="1" t="s">
        <v>86</v>
      </c>
      <c r="B108" s="1" t="s">
        <v>47</v>
      </c>
      <c r="C108" s="1" t="s">
        <v>53</v>
      </c>
      <c r="D108" s="6">
        <v>4.2</v>
      </c>
    </row>
    <row r="109" spans="1:4" x14ac:dyDescent="0.25">
      <c r="A109" s="79"/>
      <c r="B109" s="80"/>
      <c r="C109" s="81"/>
      <c r="D109" s="6">
        <f>SUM(D78:D108)</f>
        <v>390.5</v>
      </c>
    </row>
    <row r="111" spans="1:4" x14ac:dyDescent="0.25">
      <c r="A111" t="s">
        <v>87</v>
      </c>
    </row>
    <row r="112" spans="1:4" ht="30" x14ac:dyDescent="0.25">
      <c r="A112" s="3" t="s">
        <v>1</v>
      </c>
      <c r="B112" s="3" t="s">
        <v>14</v>
      </c>
      <c r="C112" s="4" t="s">
        <v>15</v>
      </c>
      <c r="D112" s="5" t="s">
        <v>16</v>
      </c>
    </row>
    <row r="113" spans="1:4" x14ac:dyDescent="0.25">
      <c r="A113" s="1">
        <v>0.1</v>
      </c>
      <c r="B113" s="1" t="s">
        <v>93</v>
      </c>
      <c r="C113" s="1" t="s">
        <v>111</v>
      </c>
      <c r="D113" s="2">
        <v>20.9</v>
      </c>
    </row>
    <row r="114" spans="1:4" x14ac:dyDescent="0.25">
      <c r="A114" s="1">
        <v>0.2</v>
      </c>
      <c r="B114" s="1" t="s">
        <v>94</v>
      </c>
      <c r="C114" s="1" t="s">
        <v>53</v>
      </c>
      <c r="D114" s="2">
        <v>31</v>
      </c>
    </row>
    <row r="115" spans="1:4" x14ac:dyDescent="0.25">
      <c r="A115" s="1" t="s">
        <v>88</v>
      </c>
      <c r="B115" s="1" t="s">
        <v>95</v>
      </c>
      <c r="C115" s="1" t="s">
        <v>53</v>
      </c>
      <c r="D115" s="2">
        <v>5.2</v>
      </c>
    </row>
    <row r="116" spans="1:4" x14ac:dyDescent="0.25">
      <c r="A116" s="1" t="s">
        <v>89</v>
      </c>
      <c r="B116" s="1" t="s">
        <v>96</v>
      </c>
      <c r="C116" s="1" t="s">
        <v>112</v>
      </c>
      <c r="D116" s="2">
        <v>15.3</v>
      </c>
    </row>
    <row r="117" spans="1:4" x14ac:dyDescent="0.25">
      <c r="A117" s="1" t="s">
        <v>90</v>
      </c>
      <c r="B117" s="1" t="s">
        <v>97</v>
      </c>
      <c r="C117" s="1" t="s">
        <v>52</v>
      </c>
      <c r="D117" s="2">
        <v>3.5</v>
      </c>
    </row>
    <row r="118" spans="1:4" x14ac:dyDescent="0.25">
      <c r="A118" s="1" t="s">
        <v>91</v>
      </c>
      <c r="B118" s="1" t="s">
        <v>98</v>
      </c>
      <c r="C118" s="1" t="s">
        <v>52</v>
      </c>
      <c r="D118" s="2">
        <v>2.2999999999999998</v>
      </c>
    </row>
    <row r="119" spans="1:4" x14ac:dyDescent="0.25">
      <c r="A119" s="1" t="s">
        <v>92</v>
      </c>
      <c r="B119" s="1" t="s">
        <v>99</v>
      </c>
      <c r="C119" s="1" t="s">
        <v>52</v>
      </c>
      <c r="D119" s="2">
        <v>2.7</v>
      </c>
    </row>
    <row r="120" spans="1:4" x14ac:dyDescent="0.25">
      <c r="A120" s="1">
        <v>0.4</v>
      </c>
      <c r="B120" s="1" t="s">
        <v>100</v>
      </c>
      <c r="C120" s="1" t="s">
        <v>51</v>
      </c>
      <c r="D120" s="2">
        <v>23.8</v>
      </c>
    </row>
    <row r="121" spans="1:4" x14ac:dyDescent="0.25">
      <c r="A121" s="1">
        <v>0.5</v>
      </c>
      <c r="B121" s="1" t="s">
        <v>47</v>
      </c>
      <c r="C121" s="1" t="s">
        <v>53</v>
      </c>
      <c r="D121" s="2">
        <v>57</v>
      </c>
    </row>
    <row r="122" spans="1:4" ht="30" x14ac:dyDescent="0.25">
      <c r="A122" s="1">
        <v>0.6</v>
      </c>
      <c r="B122" s="9" t="s">
        <v>101</v>
      </c>
      <c r="C122" s="1" t="s">
        <v>53</v>
      </c>
      <c r="D122" s="2">
        <v>8.9</v>
      </c>
    </row>
    <row r="123" spans="1:4" x14ac:dyDescent="0.25">
      <c r="A123" s="1">
        <v>0.7</v>
      </c>
      <c r="B123" s="1" t="s">
        <v>102</v>
      </c>
      <c r="C123" s="1" t="s">
        <v>53</v>
      </c>
      <c r="D123" s="2">
        <v>1.7</v>
      </c>
    </row>
    <row r="124" spans="1:4" x14ac:dyDescent="0.25">
      <c r="A124" s="1">
        <v>0.9</v>
      </c>
      <c r="B124" s="1" t="s">
        <v>103</v>
      </c>
      <c r="C124" s="1" t="s">
        <v>53</v>
      </c>
      <c r="D124" s="2">
        <v>19.100000000000001</v>
      </c>
    </row>
    <row r="125" spans="1:4" x14ac:dyDescent="0.25">
      <c r="A125" s="7">
        <v>0.1</v>
      </c>
      <c r="B125" s="1" t="s">
        <v>104</v>
      </c>
      <c r="C125" s="1" t="s">
        <v>53</v>
      </c>
      <c r="D125" s="2">
        <v>37.6</v>
      </c>
    </row>
    <row r="126" spans="1:4" x14ac:dyDescent="0.25">
      <c r="A126" s="7">
        <v>0.11</v>
      </c>
      <c r="B126" s="1" t="s">
        <v>105</v>
      </c>
      <c r="C126" s="1" t="s">
        <v>53</v>
      </c>
      <c r="D126" s="2">
        <v>58.7</v>
      </c>
    </row>
    <row r="127" spans="1:4" x14ac:dyDescent="0.25">
      <c r="A127" s="7">
        <v>0.12</v>
      </c>
      <c r="B127" s="1" t="s">
        <v>37</v>
      </c>
      <c r="C127" s="1" t="s">
        <v>113</v>
      </c>
      <c r="D127" s="2">
        <v>31</v>
      </c>
    </row>
    <row r="128" spans="1:4" x14ac:dyDescent="0.25">
      <c r="A128" s="7">
        <v>0.13</v>
      </c>
      <c r="B128" s="1" t="s">
        <v>37</v>
      </c>
      <c r="C128" s="1" t="s">
        <v>113</v>
      </c>
      <c r="D128" s="2">
        <v>23.1</v>
      </c>
    </row>
    <row r="129" spans="1:6" x14ac:dyDescent="0.25">
      <c r="A129" s="7">
        <v>0.14000000000000001</v>
      </c>
      <c r="B129" s="1" t="s">
        <v>24</v>
      </c>
      <c r="C129" s="1" t="s">
        <v>53</v>
      </c>
      <c r="D129" s="2">
        <v>3.2</v>
      </c>
    </row>
    <row r="130" spans="1:6" x14ac:dyDescent="0.25">
      <c r="A130" s="7">
        <v>0.15</v>
      </c>
      <c r="B130" s="1" t="s">
        <v>106</v>
      </c>
      <c r="C130" s="1" t="s">
        <v>53</v>
      </c>
      <c r="D130" s="2">
        <v>15.8</v>
      </c>
    </row>
    <row r="131" spans="1:6" x14ac:dyDescent="0.25">
      <c r="A131" s="7">
        <v>0.16</v>
      </c>
      <c r="B131" s="1" t="s">
        <v>47</v>
      </c>
      <c r="C131" s="1" t="s">
        <v>53</v>
      </c>
      <c r="D131" s="2">
        <v>14</v>
      </c>
    </row>
    <row r="132" spans="1:6" x14ac:dyDescent="0.25">
      <c r="A132" s="7">
        <v>0.17</v>
      </c>
      <c r="B132" s="1" t="s">
        <v>106</v>
      </c>
      <c r="C132" s="1" t="s">
        <v>53</v>
      </c>
      <c r="D132" s="2">
        <v>9.1</v>
      </c>
    </row>
    <row r="133" spans="1:6" x14ac:dyDescent="0.25">
      <c r="A133" s="7">
        <v>0.18</v>
      </c>
      <c r="B133" s="1" t="s">
        <v>93</v>
      </c>
      <c r="C133" s="1" t="s">
        <v>111</v>
      </c>
      <c r="D133" s="2">
        <v>25</v>
      </c>
    </row>
    <row r="134" spans="1:6" x14ac:dyDescent="0.25">
      <c r="A134" s="7">
        <v>0.19</v>
      </c>
      <c r="B134" s="1" t="s">
        <v>93</v>
      </c>
      <c r="C134" s="1" t="s">
        <v>111</v>
      </c>
      <c r="D134" s="2">
        <v>10.199999999999999</v>
      </c>
    </row>
    <row r="135" spans="1:6" x14ac:dyDescent="0.25">
      <c r="A135" s="7">
        <v>0.2</v>
      </c>
      <c r="B135" s="1" t="s">
        <v>107</v>
      </c>
      <c r="C135" s="1" t="s">
        <v>53</v>
      </c>
      <c r="D135" s="2">
        <v>10.199999999999999</v>
      </c>
    </row>
    <row r="136" spans="1:6" x14ac:dyDescent="0.25">
      <c r="A136" s="7">
        <v>0.22</v>
      </c>
      <c r="B136" s="1" t="s">
        <v>108</v>
      </c>
      <c r="C136" s="1" t="s">
        <v>53</v>
      </c>
      <c r="D136" s="2">
        <v>10.8</v>
      </c>
    </row>
    <row r="137" spans="1:6" x14ac:dyDescent="0.25">
      <c r="A137" s="7">
        <v>0.23</v>
      </c>
      <c r="B137" s="1" t="s">
        <v>109</v>
      </c>
      <c r="C137" s="1" t="s">
        <v>53</v>
      </c>
      <c r="D137" s="2">
        <v>1069</v>
      </c>
    </row>
    <row r="138" spans="1:6" x14ac:dyDescent="0.25">
      <c r="A138" s="1">
        <v>0.24</v>
      </c>
      <c r="B138" s="1" t="s">
        <v>110</v>
      </c>
      <c r="C138" s="1" t="s">
        <v>53</v>
      </c>
      <c r="D138" s="2">
        <v>15.6</v>
      </c>
    </row>
    <row r="139" spans="1:6" x14ac:dyDescent="0.25">
      <c r="A139" s="79"/>
      <c r="B139" s="80"/>
      <c r="C139" s="81"/>
      <c r="D139" s="2">
        <f>SUM(D113:D138)</f>
        <v>1524.6999999999998</v>
      </c>
    </row>
    <row r="140" spans="1:6" x14ac:dyDescent="0.25">
      <c r="A140" s="8"/>
      <c r="B140" s="8"/>
      <c r="C140" s="8"/>
      <c r="D140" s="19">
        <f>SUM(D39,D74,D109,D139)</f>
        <v>2836.8999999999996</v>
      </c>
      <c r="F140" s="20"/>
    </row>
    <row r="141" spans="1:6" ht="15.75" thickBot="1" x14ac:dyDescent="0.3">
      <c r="A141" s="8"/>
      <c r="B141" s="8"/>
      <c r="C141" s="8"/>
      <c r="D141" s="8"/>
    </row>
    <row r="142" spans="1:6" x14ac:dyDescent="0.25">
      <c r="A142" s="82" t="s">
        <v>136</v>
      </c>
      <c r="B142" s="13" t="s">
        <v>50</v>
      </c>
      <c r="C142" s="14">
        <f>SUM(D5,D17)</f>
        <v>30.2</v>
      </c>
      <c r="D142" s="8"/>
    </row>
    <row r="143" spans="1:6" ht="28.5" x14ac:dyDescent="0.25">
      <c r="A143" s="83"/>
      <c r="B143" s="15" t="s">
        <v>738</v>
      </c>
      <c r="C143" s="16">
        <f>SUM(D6,D11:D14,D55,D90,D120,D45,D80)</f>
        <v>199.3</v>
      </c>
      <c r="D143" s="8"/>
    </row>
    <row r="144" spans="1:6" x14ac:dyDescent="0.25">
      <c r="A144" s="83"/>
      <c r="B144" s="15" t="s">
        <v>49</v>
      </c>
      <c r="C144" s="16">
        <f>SUM(D3,D4,D16,D22,D25,D31,D33,D37,D43,D48,D49,D50,D60,D63,D69,D71,D78,D83,D84,D85,D95,D98,D104,D106,D127,D128,D19,D57,D92)</f>
        <v>811.30000000000007</v>
      </c>
      <c r="D144" s="8"/>
    </row>
    <row r="145" spans="1:3" x14ac:dyDescent="0.25">
      <c r="A145" s="83"/>
      <c r="B145" s="15" t="s">
        <v>111</v>
      </c>
      <c r="C145" s="16">
        <f>SUM(D113,D133,D134)</f>
        <v>56.099999999999994</v>
      </c>
    </row>
    <row r="146" spans="1:3" x14ac:dyDescent="0.25">
      <c r="A146" s="83"/>
      <c r="B146" s="15" t="s">
        <v>54</v>
      </c>
      <c r="C146" s="16">
        <f>SUM(D10)</f>
        <v>3.2</v>
      </c>
    </row>
    <row r="147" spans="1:3" x14ac:dyDescent="0.25">
      <c r="A147" s="83"/>
      <c r="B147" s="15" t="s">
        <v>737</v>
      </c>
      <c r="C147" s="16">
        <f>SUM(D29,D30,D67,D68,D102,D103)</f>
        <v>198.99999999999997</v>
      </c>
    </row>
    <row r="148" spans="1:3" x14ac:dyDescent="0.25">
      <c r="A148" s="83"/>
      <c r="B148" s="15" t="s">
        <v>53</v>
      </c>
      <c r="C148" s="16">
        <f>SUM(D9,D34:D36,D38,D53,D72:D73,D88,D107:D108,D114:D115,D121,D122:D126,D129:D132,D135,D136,D137,D138)</f>
        <v>1437.8999999999999</v>
      </c>
    </row>
    <row r="149" spans="1:3" x14ac:dyDescent="0.25">
      <c r="A149" s="83"/>
      <c r="B149" s="15" t="s">
        <v>739</v>
      </c>
      <c r="C149" s="16">
        <f>D116</f>
        <v>15.3</v>
      </c>
    </row>
    <row r="150" spans="1:3" ht="15.75" thickBot="1" x14ac:dyDescent="0.3">
      <c r="A150" s="84"/>
      <c r="B150" s="17" t="s">
        <v>52</v>
      </c>
      <c r="C150" s="18">
        <f>SUM(D7,D8,D23,D26,D28,D44,D52,D64,D66,D79,D87,D96,D99,D101,D117:D119,D61,D20,D46,D58,D81,D93)</f>
        <v>84.6</v>
      </c>
    </row>
    <row r="151" spans="1:3" x14ac:dyDescent="0.25">
      <c r="C151" s="75">
        <f>SUM(C142:C150)</f>
        <v>2836.9</v>
      </c>
    </row>
  </sheetData>
  <mergeCells count="5">
    <mergeCell ref="A39:C39"/>
    <mergeCell ref="A74:C74"/>
    <mergeCell ref="A109:C109"/>
    <mergeCell ref="A139:C139"/>
    <mergeCell ref="A142:A15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1"/>
  <sheetViews>
    <sheetView workbookViewId="0">
      <selection activeCell="H18" sqref="H18"/>
    </sheetView>
  </sheetViews>
  <sheetFormatPr defaultRowHeight="15" x14ac:dyDescent="0.25"/>
  <cols>
    <col min="1" max="1" width="10.5703125" customWidth="1"/>
    <col min="2" max="2" width="42.85546875" customWidth="1"/>
    <col min="3" max="3" width="17.5703125" customWidth="1"/>
    <col min="4" max="4" width="12.28515625" customWidth="1"/>
  </cols>
  <sheetData>
    <row r="1" spans="1:7" ht="15.75" thickBot="1" x14ac:dyDescent="0.3">
      <c r="A1" t="s">
        <v>0</v>
      </c>
    </row>
    <row r="2" spans="1:7" ht="15.75" thickBot="1" x14ac:dyDescent="0.3">
      <c r="A2" s="23" t="s">
        <v>137</v>
      </c>
      <c r="B2" s="24" t="s">
        <v>14</v>
      </c>
      <c r="C2" s="25" t="s">
        <v>16</v>
      </c>
      <c r="D2" s="26" t="s">
        <v>138</v>
      </c>
    </row>
    <row r="3" spans="1:7" x14ac:dyDescent="0.25">
      <c r="A3" s="29" t="s">
        <v>139</v>
      </c>
      <c r="B3" s="30" t="s">
        <v>141</v>
      </c>
      <c r="C3" s="31">
        <v>15</v>
      </c>
      <c r="D3" s="95">
        <f>SUM(C3:C4)</f>
        <v>17.8</v>
      </c>
      <c r="F3" s="42"/>
      <c r="G3" t="s">
        <v>726</v>
      </c>
    </row>
    <row r="4" spans="1:7" ht="18" thickBot="1" x14ac:dyDescent="0.3">
      <c r="A4" s="32" t="s">
        <v>140</v>
      </c>
      <c r="B4" s="33" t="s">
        <v>142</v>
      </c>
      <c r="C4" s="34">
        <v>2.8</v>
      </c>
      <c r="D4" s="96"/>
      <c r="F4" s="28"/>
      <c r="G4" t="s">
        <v>725</v>
      </c>
    </row>
    <row r="5" spans="1:7" ht="17.25" x14ac:dyDescent="0.25">
      <c r="A5" s="29" t="s">
        <v>143</v>
      </c>
      <c r="B5" s="30" t="s">
        <v>145</v>
      </c>
      <c r="C5" s="31">
        <v>15</v>
      </c>
      <c r="D5" s="85">
        <f>SUM(C5:C6)</f>
        <v>17.8</v>
      </c>
      <c r="F5" s="27"/>
      <c r="G5" t="s">
        <v>736</v>
      </c>
    </row>
    <row r="6" spans="1:7" ht="18" thickBot="1" x14ac:dyDescent="0.3">
      <c r="A6" s="35" t="s">
        <v>144</v>
      </c>
      <c r="B6" s="36" t="s">
        <v>146</v>
      </c>
      <c r="C6" s="37">
        <v>2.8</v>
      </c>
      <c r="D6" s="86"/>
      <c r="F6" s="38"/>
      <c r="G6" t="s">
        <v>735</v>
      </c>
    </row>
    <row r="7" spans="1:7" x14ac:dyDescent="0.25">
      <c r="A7" s="29" t="s">
        <v>147</v>
      </c>
      <c r="B7" s="30" t="s">
        <v>161</v>
      </c>
      <c r="C7" s="31">
        <v>15</v>
      </c>
      <c r="D7" s="85">
        <f t="shared" ref="D7" si="0">SUM(C7:C8)</f>
        <v>17.8</v>
      </c>
    </row>
    <row r="8" spans="1:7" ht="15.75" thickBot="1" x14ac:dyDescent="0.3">
      <c r="A8" s="35" t="s">
        <v>148</v>
      </c>
      <c r="B8" s="36" t="s">
        <v>162</v>
      </c>
      <c r="C8" s="37">
        <v>2.8</v>
      </c>
      <c r="D8" s="86"/>
    </row>
    <row r="9" spans="1:7" x14ac:dyDescent="0.25">
      <c r="A9" s="29" t="s">
        <v>149</v>
      </c>
      <c r="B9" s="30" t="s">
        <v>163</v>
      </c>
      <c r="C9" s="31">
        <v>15</v>
      </c>
      <c r="D9" s="85">
        <f t="shared" ref="D9" si="1">SUM(C9:C10)</f>
        <v>17.8</v>
      </c>
    </row>
    <row r="10" spans="1:7" ht="15.75" thickBot="1" x14ac:dyDescent="0.3">
      <c r="A10" s="35" t="s">
        <v>150</v>
      </c>
      <c r="B10" s="36" t="s">
        <v>164</v>
      </c>
      <c r="C10" s="37">
        <v>2.8</v>
      </c>
      <c r="D10" s="86"/>
    </row>
    <row r="11" spans="1:7" x14ac:dyDescent="0.25">
      <c r="A11" s="29" t="s">
        <v>151</v>
      </c>
      <c r="B11" s="30" t="s">
        <v>165</v>
      </c>
      <c r="C11" s="31">
        <v>15</v>
      </c>
      <c r="D11" s="85">
        <f t="shared" ref="D11" si="2">SUM(C11:C12)</f>
        <v>17.8</v>
      </c>
    </row>
    <row r="12" spans="1:7" ht="15.75" thickBot="1" x14ac:dyDescent="0.3">
      <c r="A12" s="35" t="s">
        <v>152</v>
      </c>
      <c r="B12" s="36" t="s">
        <v>166</v>
      </c>
      <c r="C12" s="37">
        <v>2.8</v>
      </c>
      <c r="D12" s="86"/>
    </row>
    <row r="13" spans="1:7" x14ac:dyDescent="0.25">
      <c r="A13" s="29" t="s">
        <v>153</v>
      </c>
      <c r="B13" s="30" t="s">
        <v>167</v>
      </c>
      <c r="C13" s="31">
        <v>15</v>
      </c>
      <c r="D13" s="85">
        <f t="shared" ref="D13" si="3">SUM(C13:C14)</f>
        <v>17.8</v>
      </c>
    </row>
    <row r="14" spans="1:7" ht="15.75" thickBot="1" x14ac:dyDescent="0.3">
      <c r="A14" s="35" t="s">
        <v>154</v>
      </c>
      <c r="B14" s="36" t="s">
        <v>168</v>
      </c>
      <c r="C14" s="37">
        <v>2.8</v>
      </c>
      <c r="D14" s="86"/>
    </row>
    <row r="15" spans="1:7" x14ac:dyDescent="0.25">
      <c r="A15" s="29" t="s">
        <v>155</v>
      </c>
      <c r="B15" s="30" t="s">
        <v>169</v>
      </c>
      <c r="C15" s="31">
        <v>15</v>
      </c>
      <c r="D15" s="85">
        <f t="shared" ref="D15" si="4">SUM(C15:C16)</f>
        <v>17.8</v>
      </c>
    </row>
    <row r="16" spans="1:7" ht="15.75" thickBot="1" x14ac:dyDescent="0.3">
      <c r="A16" s="35" t="s">
        <v>156</v>
      </c>
      <c r="B16" s="36" t="s">
        <v>170</v>
      </c>
      <c r="C16" s="37">
        <v>2.8</v>
      </c>
      <c r="D16" s="86"/>
    </row>
    <row r="17" spans="1:4" x14ac:dyDescent="0.25">
      <c r="A17" s="29" t="s">
        <v>157</v>
      </c>
      <c r="B17" s="30" t="s">
        <v>171</v>
      </c>
      <c r="C17" s="31">
        <v>15</v>
      </c>
      <c r="D17" s="85">
        <f>SUM(C17:C18)</f>
        <v>17.8</v>
      </c>
    </row>
    <row r="18" spans="1:4" ht="15.75" thickBot="1" x14ac:dyDescent="0.3">
      <c r="A18" s="35" t="s">
        <v>158</v>
      </c>
      <c r="B18" s="36" t="s">
        <v>172</v>
      </c>
      <c r="C18" s="37">
        <v>2.8</v>
      </c>
      <c r="D18" s="86"/>
    </row>
    <row r="19" spans="1:4" x14ac:dyDescent="0.25">
      <c r="A19" s="29" t="s">
        <v>159</v>
      </c>
      <c r="B19" s="30" t="s">
        <v>173</v>
      </c>
      <c r="C19" s="31">
        <v>15</v>
      </c>
      <c r="D19" s="85">
        <f t="shared" ref="D19" si="5">SUM(C19:C20)</f>
        <v>17.8</v>
      </c>
    </row>
    <row r="20" spans="1:4" ht="15.75" thickBot="1" x14ac:dyDescent="0.3">
      <c r="A20" s="35" t="s">
        <v>160</v>
      </c>
      <c r="B20" s="36" t="s">
        <v>174</v>
      </c>
      <c r="C20" s="37">
        <v>2.8</v>
      </c>
      <c r="D20" s="86"/>
    </row>
    <row r="21" spans="1:4" x14ac:dyDescent="0.25">
      <c r="A21" s="29" t="s">
        <v>175</v>
      </c>
      <c r="B21" s="30" t="s">
        <v>181</v>
      </c>
      <c r="C21" s="31">
        <v>15</v>
      </c>
      <c r="D21" s="85">
        <f t="shared" ref="D21" si="6">SUM(C21:C22)</f>
        <v>17.8</v>
      </c>
    </row>
    <row r="22" spans="1:4" ht="15.75" thickBot="1" x14ac:dyDescent="0.3">
      <c r="A22" s="35" t="s">
        <v>176</v>
      </c>
      <c r="B22" s="36" t="s">
        <v>182</v>
      </c>
      <c r="C22" s="37">
        <v>2.8</v>
      </c>
      <c r="D22" s="86"/>
    </row>
    <row r="23" spans="1:4" x14ac:dyDescent="0.25">
      <c r="A23" s="29" t="s">
        <v>177</v>
      </c>
      <c r="B23" s="30" t="s">
        <v>183</v>
      </c>
      <c r="C23" s="31">
        <v>15</v>
      </c>
      <c r="D23" s="85">
        <f>SUM(C23:C24)</f>
        <v>17.8</v>
      </c>
    </row>
    <row r="24" spans="1:4" ht="15.75" thickBot="1" x14ac:dyDescent="0.3">
      <c r="A24" s="35" t="s">
        <v>178</v>
      </c>
      <c r="B24" s="36" t="s">
        <v>184</v>
      </c>
      <c r="C24" s="37">
        <v>2.8</v>
      </c>
      <c r="D24" s="86"/>
    </row>
    <row r="25" spans="1:4" x14ac:dyDescent="0.25">
      <c r="A25" s="29" t="s">
        <v>179</v>
      </c>
      <c r="B25" s="30" t="s">
        <v>187</v>
      </c>
      <c r="C25" s="31">
        <v>15</v>
      </c>
      <c r="D25" s="85">
        <f t="shared" ref="D25" si="7">SUM(C25:C26)</f>
        <v>17.8</v>
      </c>
    </row>
    <row r="26" spans="1:4" ht="15.75" thickBot="1" x14ac:dyDescent="0.3">
      <c r="A26" s="35" t="s">
        <v>180</v>
      </c>
      <c r="B26" s="36" t="s">
        <v>188</v>
      </c>
      <c r="C26" s="37">
        <v>2.8</v>
      </c>
      <c r="D26" s="86"/>
    </row>
    <row r="27" spans="1:4" x14ac:dyDescent="0.25">
      <c r="A27" s="29" t="s">
        <v>185</v>
      </c>
      <c r="B27" s="30" t="s">
        <v>189</v>
      </c>
      <c r="C27" s="31">
        <v>15</v>
      </c>
      <c r="D27" s="85">
        <f t="shared" ref="D27" si="8">SUM(C27:C28)</f>
        <v>17.8</v>
      </c>
    </row>
    <row r="28" spans="1:4" ht="15.75" thickBot="1" x14ac:dyDescent="0.3">
      <c r="A28" s="32" t="s">
        <v>186</v>
      </c>
      <c r="B28" s="33" t="s">
        <v>190</v>
      </c>
      <c r="C28" s="34">
        <v>2.8</v>
      </c>
      <c r="D28" s="90"/>
    </row>
    <row r="29" spans="1:4" x14ac:dyDescent="0.25">
      <c r="A29" s="39" t="s">
        <v>191</v>
      </c>
      <c r="B29" s="40" t="s">
        <v>196</v>
      </c>
      <c r="C29" s="41">
        <v>9.1</v>
      </c>
      <c r="D29" s="87">
        <f>SUM(C29:C33)</f>
        <v>45.7</v>
      </c>
    </row>
    <row r="30" spans="1:4" x14ac:dyDescent="0.25">
      <c r="A30" s="67" t="s">
        <v>192</v>
      </c>
      <c r="B30" s="68" t="s">
        <v>197</v>
      </c>
      <c r="C30" s="69">
        <v>4.0999999999999996</v>
      </c>
      <c r="D30" s="88"/>
    </row>
    <row r="31" spans="1:4" x14ac:dyDescent="0.25">
      <c r="A31" s="58" t="s">
        <v>193</v>
      </c>
      <c r="B31" s="59" t="s">
        <v>198</v>
      </c>
      <c r="C31" s="60">
        <v>12.2</v>
      </c>
      <c r="D31" s="88"/>
    </row>
    <row r="32" spans="1:4" x14ac:dyDescent="0.25">
      <c r="A32" s="58" t="s">
        <v>194</v>
      </c>
      <c r="B32" s="59" t="s">
        <v>199</v>
      </c>
      <c r="C32" s="60">
        <v>9.8000000000000007</v>
      </c>
      <c r="D32" s="88"/>
    </row>
    <row r="33" spans="1:4" ht="15.75" thickBot="1" x14ac:dyDescent="0.3">
      <c r="A33" s="61" t="s">
        <v>195</v>
      </c>
      <c r="B33" s="62" t="s">
        <v>198</v>
      </c>
      <c r="C33" s="63">
        <v>10.5</v>
      </c>
      <c r="D33" s="89"/>
    </row>
    <row r="34" spans="1:4" x14ac:dyDescent="0.25">
      <c r="A34" s="29" t="s">
        <v>200</v>
      </c>
      <c r="B34" s="30" t="s">
        <v>210</v>
      </c>
      <c r="C34" s="31">
        <v>15</v>
      </c>
      <c r="D34" s="85">
        <f>SUM(C34:C35)</f>
        <v>17.8</v>
      </c>
    </row>
    <row r="35" spans="1:4" ht="15.75" thickBot="1" x14ac:dyDescent="0.3">
      <c r="A35" s="35" t="s">
        <v>201</v>
      </c>
      <c r="B35" s="36" t="s">
        <v>211</v>
      </c>
      <c r="C35" s="37">
        <v>2.8</v>
      </c>
      <c r="D35" s="86"/>
    </row>
    <row r="36" spans="1:4" x14ac:dyDescent="0.25">
      <c r="A36" s="29" t="s">
        <v>202</v>
      </c>
      <c r="B36" s="30" t="s">
        <v>212</v>
      </c>
      <c r="C36" s="31">
        <v>14.8</v>
      </c>
      <c r="D36" s="85">
        <f>SUM(C36:C37)</f>
        <v>17.600000000000001</v>
      </c>
    </row>
    <row r="37" spans="1:4" ht="15.75" thickBot="1" x14ac:dyDescent="0.3">
      <c r="A37" s="35" t="s">
        <v>203</v>
      </c>
      <c r="B37" s="36" t="s">
        <v>213</v>
      </c>
      <c r="C37" s="37">
        <v>2.8</v>
      </c>
      <c r="D37" s="86"/>
    </row>
    <row r="38" spans="1:4" x14ac:dyDescent="0.25">
      <c r="A38" s="29" t="s">
        <v>204</v>
      </c>
      <c r="B38" s="30" t="s">
        <v>214</v>
      </c>
      <c r="C38" s="31">
        <v>14.8</v>
      </c>
      <c r="D38" s="85">
        <f>SUM(C38:C39)</f>
        <v>17.600000000000001</v>
      </c>
    </row>
    <row r="39" spans="1:4" ht="15.75" thickBot="1" x14ac:dyDescent="0.3">
      <c r="A39" s="35" t="s">
        <v>205</v>
      </c>
      <c r="B39" s="36" t="s">
        <v>215</v>
      </c>
      <c r="C39" s="37">
        <v>2.8</v>
      </c>
      <c r="D39" s="86"/>
    </row>
    <row r="40" spans="1:4" x14ac:dyDescent="0.25">
      <c r="A40" s="29" t="s">
        <v>206</v>
      </c>
      <c r="B40" s="30" t="s">
        <v>216</v>
      </c>
      <c r="C40" s="31">
        <v>14.8</v>
      </c>
      <c r="D40" s="85">
        <f>SUM(C40:C41)</f>
        <v>17.600000000000001</v>
      </c>
    </row>
    <row r="41" spans="1:4" ht="15.75" thickBot="1" x14ac:dyDescent="0.3">
      <c r="A41" s="35" t="s">
        <v>222</v>
      </c>
      <c r="B41" s="36" t="s">
        <v>217</v>
      </c>
      <c r="C41" s="37">
        <v>2.8</v>
      </c>
      <c r="D41" s="86"/>
    </row>
    <row r="42" spans="1:4" x14ac:dyDescent="0.25">
      <c r="A42" s="29" t="s">
        <v>223</v>
      </c>
      <c r="B42" s="30" t="s">
        <v>218</v>
      </c>
      <c r="C42" s="31">
        <v>14.8</v>
      </c>
      <c r="D42" s="85">
        <f>SUM(C42:C43)</f>
        <v>17.600000000000001</v>
      </c>
    </row>
    <row r="43" spans="1:4" ht="15.75" thickBot="1" x14ac:dyDescent="0.3">
      <c r="A43" s="35" t="s">
        <v>207</v>
      </c>
      <c r="B43" s="36" t="s">
        <v>219</v>
      </c>
      <c r="C43" s="37">
        <v>2.8</v>
      </c>
      <c r="D43" s="86"/>
    </row>
    <row r="44" spans="1:4" x14ac:dyDescent="0.25">
      <c r="A44" s="29" t="s">
        <v>208</v>
      </c>
      <c r="B44" s="30" t="s">
        <v>220</v>
      </c>
      <c r="C44" s="31">
        <v>14.8</v>
      </c>
      <c r="D44" s="85">
        <f>SUM(C44:C45)</f>
        <v>17.600000000000001</v>
      </c>
    </row>
    <row r="45" spans="1:4" ht="15.75" thickBot="1" x14ac:dyDescent="0.3">
      <c r="A45" s="32" t="s">
        <v>209</v>
      </c>
      <c r="B45" s="33" t="s">
        <v>221</v>
      </c>
      <c r="C45" s="34">
        <v>2.8</v>
      </c>
      <c r="D45" s="90"/>
    </row>
    <row r="46" spans="1:4" x14ac:dyDescent="0.25">
      <c r="A46" s="39" t="s">
        <v>115</v>
      </c>
      <c r="B46" s="40" t="s">
        <v>226</v>
      </c>
      <c r="C46" s="41">
        <v>6.3</v>
      </c>
      <c r="D46" s="87">
        <f>SUM(C46:C50)</f>
        <v>39.900000000000006</v>
      </c>
    </row>
    <row r="47" spans="1:4" x14ac:dyDescent="0.25">
      <c r="A47" s="67" t="s">
        <v>114</v>
      </c>
      <c r="B47" s="68" t="s">
        <v>227</v>
      </c>
      <c r="C47" s="69">
        <v>2.9</v>
      </c>
      <c r="D47" s="88"/>
    </row>
    <row r="48" spans="1:4" x14ac:dyDescent="0.25">
      <c r="A48" s="58" t="s">
        <v>224</v>
      </c>
      <c r="B48" s="59" t="s">
        <v>229</v>
      </c>
      <c r="C48" s="60">
        <v>10.9</v>
      </c>
      <c r="D48" s="88"/>
    </row>
    <row r="49" spans="1:4" x14ac:dyDescent="0.25">
      <c r="A49" s="58" t="s">
        <v>225</v>
      </c>
      <c r="B49" s="59" t="s">
        <v>228</v>
      </c>
      <c r="C49" s="60">
        <v>9.8000000000000007</v>
      </c>
      <c r="D49" s="88"/>
    </row>
    <row r="50" spans="1:4" ht="15.75" thickBot="1" x14ac:dyDescent="0.3">
      <c r="A50" s="61" t="s">
        <v>230</v>
      </c>
      <c r="B50" s="62" t="s">
        <v>228</v>
      </c>
      <c r="C50" s="63">
        <v>10</v>
      </c>
      <c r="D50" s="89"/>
    </row>
    <row r="51" spans="1:4" x14ac:dyDescent="0.25">
      <c r="A51" s="39" t="s">
        <v>116</v>
      </c>
      <c r="B51" s="40" t="s">
        <v>234</v>
      </c>
      <c r="C51" s="41">
        <v>6.3</v>
      </c>
      <c r="D51" s="87">
        <f>SUM(C51:C55)</f>
        <v>39.900000000000006</v>
      </c>
    </row>
    <row r="52" spans="1:4" x14ac:dyDescent="0.25">
      <c r="A52" s="67" t="s">
        <v>117</v>
      </c>
      <c r="B52" s="68" t="s">
        <v>235</v>
      </c>
      <c r="C52" s="69">
        <v>2.9</v>
      </c>
      <c r="D52" s="88"/>
    </row>
    <row r="53" spans="1:4" x14ac:dyDescent="0.25">
      <c r="A53" s="58" t="s">
        <v>231</v>
      </c>
      <c r="B53" s="59" t="s">
        <v>236</v>
      </c>
      <c r="C53" s="60">
        <v>10.9</v>
      </c>
      <c r="D53" s="88"/>
    </row>
    <row r="54" spans="1:4" x14ac:dyDescent="0.25">
      <c r="A54" s="58" t="s">
        <v>232</v>
      </c>
      <c r="B54" s="59" t="s">
        <v>237</v>
      </c>
      <c r="C54" s="60">
        <v>9.8000000000000007</v>
      </c>
      <c r="D54" s="88"/>
    </row>
    <row r="55" spans="1:4" ht="15.75" thickBot="1" x14ac:dyDescent="0.3">
      <c r="A55" s="61" t="s">
        <v>233</v>
      </c>
      <c r="B55" s="62" t="s">
        <v>237</v>
      </c>
      <c r="C55" s="63">
        <v>10</v>
      </c>
      <c r="D55" s="89"/>
    </row>
    <row r="56" spans="1:4" x14ac:dyDescent="0.25">
      <c r="A56" s="29" t="s">
        <v>264</v>
      </c>
      <c r="B56" s="30" t="s">
        <v>238</v>
      </c>
      <c r="C56" s="31">
        <v>14.1</v>
      </c>
      <c r="D56" s="85">
        <f>SUM(C56:C57)</f>
        <v>17.399999999999999</v>
      </c>
    </row>
    <row r="57" spans="1:4" ht="15.75" thickBot="1" x14ac:dyDescent="0.3">
      <c r="A57" s="35" t="s">
        <v>265</v>
      </c>
      <c r="B57" s="36" t="s">
        <v>239</v>
      </c>
      <c r="C57" s="37">
        <v>3.3</v>
      </c>
      <c r="D57" s="86"/>
    </row>
    <row r="58" spans="1:4" x14ac:dyDescent="0.25">
      <c r="A58" s="29" t="s">
        <v>266</v>
      </c>
      <c r="B58" s="30" t="s">
        <v>240</v>
      </c>
      <c r="C58" s="31">
        <v>15</v>
      </c>
      <c r="D58" s="85">
        <f>SUM(C58:C59)</f>
        <v>17.8</v>
      </c>
    </row>
    <row r="59" spans="1:4" ht="15.75" thickBot="1" x14ac:dyDescent="0.3">
      <c r="A59" s="35" t="s">
        <v>267</v>
      </c>
      <c r="B59" s="36" t="s">
        <v>241</v>
      </c>
      <c r="C59" s="37">
        <v>2.8</v>
      </c>
      <c r="D59" s="86"/>
    </row>
    <row r="60" spans="1:4" x14ac:dyDescent="0.25">
      <c r="A60" s="29" t="s">
        <v>268</v>
      </c>
      <c r="B60" s="30" t="s">
        <v>242</v>
      </c>
      <c r="C60" s="31">
        <v>15</v>
      </c>
      <c r="D60" s="85">
        <f>SUM(C60:C61)</f>
        <v>17.8</v>
      </c>
    </row>
    <row r="61" spans="1:4" ht="15.75" thickBot="1" x14ac:dyDescent="0.3">
      <c r="A61" s="35" t="s">
        <v>269</v>
      </c>
      <c r="B61" s="36" t="s">
        <v>243</v>
      </c>
      <c r="C61" s="37">
        <v>2.8</v>
      </c>
      <c r="D61" s="86"/>
    </row>
    <row r="62" spans="1:4" x14ac:dyDescent="0.25">
      <c r="A62" s="29" t="s">
        <v>270</v>
      </c>
      <c r="B62" s="30" t="s">
        <v>244</v>
      </c>
      <c r="C62" s="31">
        <v>15</v>
      </c>
      <c r="D62" s="85">
        <f>SUM(C62:C63)</f>
        <v>17.8</v>
      </c>
    </row>
    <row r="63" spans="1:4" ht="15.75" thickBot="1" x14ac:dyDescent="0.3">
      <c r="A63" s="35" t="s">
        <v>271</v>
      </c>
      <c r="B63" s="36" t="s">
        <v>245</v>
      </c>
      <c r="C63" s="37">
        <v>2.8</v>
      </c>
      <c r="D63" s="86"/>
    </row>
    <row r="64" spans="1:4" x14ac:dyDescent="0.25">
      <c r="A64" s="29" t="s">
        <v>272</v>
      </c>
      <c r="B64" s="30" t="s">
        <v>246</v>
      </c>
      <c r="C64" s="31">
        <v>15</v>
      </c>
      <c r="D64" s="85">
        <f>SUM(C64:C65)</f>
        <v>17.8</v>
      </c>
    </row>
    <row r="65" spans="1:4" ht="15.75" thickBot="1" x14ac:dyDescent="0.3">
      <c r="A65" s="35" t="s">
        <v>273</v>
      </c>
      <c r="B65" s="36" t="s">
        <v>247</v>
      </c>
      <c r="C65" s="37">
        <v>2.8</v>
      </c>
      <c r="D65" s="86"/>
    </row>
    <row r="66" spans="1:4" x14ac:dyDescent="0.25">
      <c r="A66" s="29" t="s">
        <v>274</v>
      </c>
      <c r="B66" s="30" t="s">
        <v>248</v>
      </c>
      <c r="C66" s="31">
        <v>15</v>
      </c>
      <c r="D66" s="85">
        <f>SUM(C66:C67)</f>
        <v>17.8</v>
      </c>
    </row>
    <row r="67" spans="1:4" ht="15.75" thickBot="1" x14ac:dyDescent="0.3">
      <c r="A67" s="35" t="s">
        <v>275</v>
      </c>
      <c r="B67" s="36" t="s">
        <v>249</v>
      </c>
      <c r="C67" s="37">
        <v>2.8</v>
      </c>
      <c r="D67" s="86"/>
    </row>
    <row r="68" spans="1:4" x14ac:dyDescent="0.25">
      <c r="A68" s="29" t="s">
        <v>276</v>
      </c>
      <c r="B68" s="30" t="s">
        <v>250</v>
      </c>
      <c r="C68" s="31">
        <v>15</v>
      </c>
      <c r="D68" s="85">
        <f>SUM(C68:C69)</f>
        <v>17.8</v>
      </c>
    </row>
    <row r="69" spans="1:4" ht="15.75" thickBot="1" x14ac:dyDescent="0.3">
      <c r="A69" s="35" t="s">
        <v>277</v>
      </c>
      <c r="B69" s="36" t="s">
        <v>251</v>
      </c>
      <c r="C69" s="37">
        <v>2.8</v>
      </c>
      <c r="D69" s="86"/>
    </row>
    <row r="70" spans="1:4" x14ac:dyDescent="0.25">
      <c r="A70" s="29" t="s">
        <v>278</v>
      </c>
      <c r="B70" s="30" t="s">
        <v>252</v>
      </c>
      <c r="C70" s="31">
        <v>15</v>
      </c>
      <c r="D70" s="85">
        <f>SUM(C70:C71)</f>
        <v>17.8</v>
      </c>
    </row>
    <row r="71" spans="1:4" ht="15.75" thickBot="1" x14ac:dyDescent="0.3">
      <c r="A71" s="35" t="s">
        <v>279</v>
      </c>
      <c r="B71" s="36" t="s">
        <v>253</v>
      </c>
      <c r="C71" s="37">
        <v>2.8</v>
      </c>
      <c r="D71" s="86"/>
    </row>
    <row r="72" spans="1:4" x14ac:dyDescent="0.25">
      <c r="A72" s="29" t="s">
        <v>280</v>
      </c>
      <c r="B72" s="30" t="s">
        <v>254</v>
      </c>
      <c r="C72" s="31">
        <v>15</v>
      </c>
      <c r="D72" s="85">
        <f>SUM(C72:C73)</f>
        <v>17.8</v>
      </c>
    </row>
    <row r="73" spans="1:4" ht="15.75" thickBot="1" x14ac:dyDescent="0.3">
      <c r="A73" s="35" t="s">
        <v>281</v>
      </c>
      <c r="B73" s="36" t="s">
        <v>255</v>
      </c>
      <c r="C73" s="37">
        <v>2.8</v>
      </c>
      <c r="D73" s="86"/>
    </row>
    <row r="74" spans="1:4" x14ac:dyDescent="0.25">
      <c r="A74" s="29" t="s">
        <v>282</v>
      </c>
      <c r="B74" s="30" t="s">
        <v>256</v>
      </c>
      <c r="C74" s="31">
        <v>15</v>
      </c>
      <c r="D74" s="85">
        <f>SUM(C74:C75)</f>
        <v>17.8</v>
      </c>
    </row>
    <row r="75" spans="1:4" ht="15.75" thickBot="1" x14ac:dyDescent="0.3">
      <c r="A75" s="35" t="s">
        <v>283</v>
      </c>
      <c r="B75" s="36" t="s">
        <v>257</v>
      </c>
      <c r="C75" s="37">
        <v>2.8</v>
      </c>
      <c r="D75" s="86"/>
    </row>
    <row r="76" spans="1:4" x14ac:dyDescent="0.25">
      <c r="A76" s="29" t="s">
        <v>284</v>
      </c>
      <c r="B76" s="30" t="s">
        <v>258</v>
      </c>
      <c r="C76" s="31">
        <v>15</v>
      </c>
      <c r="D76" s="85">
        <f>SUM(C76:C77)</f>
        <v>17.8</v>
      </c>
    </row>
    <row r="77" spans="1:4" ht="15.75" thickBot="1" x14ac:dyDescent="0.3">
      <c r="A77" s="35" t="s">
        <v>285</v>
      </c>
      <c r="B77" s="36" t="s">
        <v>259</v>
      </c>
      <c r="C77" s="37">
        <v>2.8</v>
      </c>
      <c r="D77" s="86"/>
    </row>
    <row r="78" spans="1:4" x14ac:dyDescent="0.25">
      <c r="A78" s="29" t="s">
        <v>286</v>
      </c>
      <c r="B78" s="30" t="s">
        <v>260</v>
      </c>
      <c r="C78" s="31">
        <v>15</v>
      </c>
      <c r="D78" s="85">
        <f>SUM(C78:C79)</f>
        <v>17.8</v>
      </c>
    </row>
    <row r="79" spans="1:4" ht="15.75" thickBot="1" x14ac:dyDescent="0.3">
      <c r="A79" s="35" t="s">
        <v>287</v>
      </c>
      <c r="B79" s="36" t="s">
        <v>261</v>
      </c>
      <c r="C79" s="37">
        <v>2.8</v>
      </c>
      <c r="D79" s="86"/>
    </row>
    <row r="80" spans="1:4" x14ac:dyDescent="0.25">
      <c r="A80" s="29" t="s">
        <v>288</v>
      </c>
      <c r="B80" s="30" t="s">
        <v>263</v>
      </c>
      <c r="C80" s="31">
        <v>15</v>
      </c>
      <c r="D80" s="85">
        <f>SUM(C80:C81)</f>
        <v>17.8</v>
      </c>
    </row>
    <row r="81" spans="1:4" ht="15.75" thickBot="1" x14ac:dyDescent="0.3">
      <c r="A81" s="35" t="s">
        <v>289</v>
      </c>
      <c r="B81" s="36" t="s">
        <v>262</v>
      </c>
      <c r="C81" s="37">
        <v>2.8</v>
      </c>
      <c r="D81" s="86"/>
    </row>
    <row r="84" spans="1:4" x14ac:dyDescent="0.25">
      <c r="A84" t="s">
        <v>56</v>
      </c>
    </row>
    <row r="85" spans="1:4" ht="15.75" thickBot="1" x14ac:dyDescent="0.3">
      <c r="A85" s="21" t="s">
        <v>137</v>
      </c>
      <c r="B85" s="21" t="s">
        <v>14</v>
      </c>
      <c r="C85" s="22" t="s">
        <v>16</v>
      </c>
      <c r="D85" s="22" t="s">
        <v>138</v>
      </c>
    </row>
    <row r="86" spans="1:4" x14ac:dyDescent="0.25">
      <c r="A86" s="39" t="s">
        <v>118</v>
      </c>
      <c r="B86" s="40" t="s">
        <v>297</v>
      </c>
      <c r="C86" s="41">
        <v>19.2</v>
      </c>
      <c r="D86" s="87">
        <f>SUM(C86:C94)</f>
        <v>98.600000000000023</v>
      </c>
    </row>
    <row r="87" spans="1:4" x14ac:dyDescent="0.25">
      <c r="A87" s="67" t="s">
        <v>119</v>
      </c>
      <c r="B87" s="68" t="s">
        <v>298</v>
      </c>
      <c r="C87" s="69">
        <v>4.5</v>
      </c>
      <c r="D87" s="88"/>
    </row>
    <row r="88" spans="1:4" x14ac:dyDescent="0.25">
      <c r="A88" s="58" t="s">
        <v>290</v>
      </c>
      <c r="B88" s="59" t="s">
        <v>299</v>
      </c>
      <c r="C88" s="60">
        <v>10</v>
      </c>
      <c r="D88" s="88"/>
    </row>
    <row r="89" spans="1:4" x14ac:dyDescent="0.25">
      <c r="A89" s="58" t="s">
        <v>291</v>
      </c>
      <c r="B89" s="59" t="s">
        <v>299</v>
      </c>
      <c r="C89" s="60">
        <v>10.4</v>
      </c>
      <c r="D89" s="88"/>
    </row>
    <row r="90" spans="1:4" x14ac:dyDescent="0.25">
      <c r="A90" s="58" t="s">
        <v>292</v>
      </c>
      <c r="B90" s="59" t="s">
        <v>299</v>
      </c>
      <c r="C90" s="60">
        <v>10.4</v>
      </c>
      <c r="D90" s="88"/>
    </row>
    <row r="91" spans="1:4" x14ac:dyDescent="0.25">
      <c r="A91" s="58" t="s">
        <v>293</v>
      </c>
      <c r="B91" s="59" t="s">
        <v>299</v>
      </c>
      <c r="C91" s="60">
        <v>10.4</v>
      </c>
      <c r="D91" s="88"/>
    </row>
    <row r="92" spans="1:4" x14ac:dyDescent="0.25">
      <c r="A92" s="58" t="s">
        <v>294</v>
      </c>
      <c r="B92" s="59" t="s">
        <v>299</v>
      </c>
      <c r="C92" s="60">
        <v>10.4</v>
      </c>
      <c r="D92" s="88"/>
    </row>
    <row r="93" spans="1:4" x14ac:dyDescent="0.25">
      <c r="A93" s="67" t="s">
        <v>295</v>
      </c>
      <c r="B93" s="68" t="s">
        <v>300</v>
      </c>
      <c r="C93" s="69">
        <v>20.399999999999999</v>
      </c>
      <c r="D93" s="88"/>
    </row>
    <row r="94" spans="1:4" ht="15.75" thickBot="1" x14ac:dyDescent="0.3">
      <c r="A94" s="70" t="s">
        <v>296</v>
      </c>
      <c r="B94" s="71" t="s">
        <v>298</v>
      </c>
      <c r="C94" s="72">
        <v>2.9</v>
      </c>
      <c r="D94" s="89"/>
    </row>
    <row r="95" spans="1:4" x14ac:dyDescent="0.25">
      <c r="A95" s="29" t="s">
        <v>301</v>
      </c>
      <c r="B95" s="30" t="s">
        <v>305</v>
      </c>
      <c r="C95" s="31">
        <v>14.5</v>
      </c>
      <c r="D95" s="85">
        <f>SUM(C95:C96)</f>
        <v>17.600000000000001</v>
      </c>
    </row>
    <row r="96" spans="1:4" ht="15.75" thickBot="1" x14ac:dyDescent="0.3">
      <c r="A96" s="35" t="s">
        <v>302</v>
      </c>
      <c r="B96" s="36" t="s">
        <v>306</v>
      </c>
      <c r="C96" s="37">
        <v>3.1</v>
      </c>
      <c r="D96" s="86"/>
    </row>
    <row r="97" spans="1:4" x14ac:dyDescent="0.25">
      <c r="A97" s="29" t="s">
        <v>303</v>
      </c>
      <c r="B97" s="30" t="s">
        <v>313</v>
      </c>
      <c r="C97" s="31">
        <v>14.5</v>
      </c>
      <c r="D97" s="85">
        <f t="shared" ref="D97" si="9">SUM(C97:C98)</f>
        <v>17.600000000000001</v>
      </c>
    </row>
    <row r="98" spans="1:4" ht="15.75" thickBot="1" x14ac:dyDescent="0.3">
      <c r="A98" s="35" t="s">
        <v>304</v>
      </c>
      <c r="B98" s="36" t="s">
        <v>314</v>
      </c>
      <c r="C98" s="37">
        <v>3.1</v>
      </c>
      <c r="D98" s="86"/>
    </row>
    <row r="99" spans="1:4" x14ac:dyDescent="0.25">
      <c r="A99" s="29" t="s">
        <v>307</v>
      </c>
      <c r="B99" s="30" t="s">
        <v>315</v>
      </c>
      <c r="C99" s="31">
        <v>14.8</v>
      </c>
      <c r="D99" s="85">
        <f t="shared" ref="D99" si="10">SUM(C99:C100)</f>
        <v>17.600000000000001</v>
      </c>
    </row>
    <row r="100" spans="1:4" ht="15.75" thickBot="1" x14ac:dyDescent="0.3">
      <c r="A100" s="35" t="s">
        <v>308</v>
      </c>
      <c r="B100" s="36" t="s">
        <v>316</v>
      </c>
      <c r="C100" s="37">
        <v>2.8</v>
      </c>
      <c r="D100" s="86"/>
    </row>
    <row r="101" spans="1:4" x14ac:dyDescent="0.25">
      <c r="A101" s="29" t="s">
        <v>309</v>
      </c>
      <c r="B101" s="30" t="s">
        <v>317</v>
      </c>
      <c r="C101" s="31">
        <v>14.8</v>
      </c>
      <c r="D101" s="85">
        <f t="shared" ref="D101" si="11">SUM(C101:C102)</f>
        <v>17.600000000000001</v>
      </c>
    </row>
    <row r="102" spans="1:4" ht="15.75" thickBot="1" x14ac:dyDescent="0.3">
      <c r="A102" s="35" t="s">
        <v>310</v>
      </c>
      <c r="B102" s="36" t="s">
        <v>318</v>
      </c>
      <c r="C102" s="37">
        <v>2.8</v>
      </c>
      <c r="D102" s="86"/>
    </row>
    <row r="103" spans="1:4" x14ac:dyDescent="0.25">
      <c r="A103" s="29" t="s">
        <v>311</v>
      </c>
      <c r="B103" s="30" t="s">
        <v>319</v>
      </c>
      <c r="C103" s="31">
        <v>14.8</v>
      </c>
      <c r="D103" s="85">
        <f>SUM(C103:C104)</f>
        <v>17.600000000000001</v>
      </c>
    </row>
    <row r="104" spans="1:4" ht="15.75" thickBot="1" x14ac:dyDescent="0.3">
      <c r="A104" s="35" t="s">
        <v>312</v>
      </c>
      <c r="B104" s="36" t="s">
        <v>320</v>
      </c>
      <c r="C104" s="37">
        <v>2.8</v>
      </c>
      <c r="D104" s="86"/>
    </row>
    <row r="105" spans="1:4" x14ac:dyDescent="0.25">
      <c r="A105" s="52" t="s">
        <v>321</v>
      </c>
      <c r="B105" s="53" t="s">
        <v>329</v>
      </c>
      <c r="C105" s="54">
        <v>18.5</v>
      </c>
      <c r="D105" s="93">
        <f>SUM(C105:C106)</f>
        <v>23.3</v>
      </c>
    </row>
    <row r="106" spans="1:4" ht="15.75" thickBot="1" x14ac:dyDescent="0.3">
      <c r="A106" s="55" t="s">
        <v>322</v>
      </c>
      <c r="B106" s="56" t="s">
        <v>330</v>
      </c>
      <c r="C106" s="57">
        <v>4.8</v>
      </c>
      <c r="D106" s="94"/>
    </row>
    <row r="107" spans="1:4" x14ac:dyDescent="0.25">
      <c r="A107" s="52" t="s">
        <v>323</v>
      </c>
      <c r="B107" s="53" t="s">
        <v>331</v>
      </c>
      <c r="C107" s="54">
        <v>18.5</v>
      </c>
      <c r="D107" s="93">
        <f>SUM(C107:C108)</f>
        <v>23.3</v>
      </c>
    </row>
    <row r="108" spans="1:4" ht="15.75" thickBot="1" x14ac:dyDescent="0.3">
      <c r="A108" s="55" t="s">
        <v>324</v>
      </c>
      <c r="B108" s="56" t="s">
        <v>332</v>
      </c>
      <c r="C108" s="57">
        <v>4.8</v>
      </c>
      <c r="D108" s="94"/>
    </row>
    <row r="109" spans="1:4" x14ac:dyDescent="0.25">
      <c r="A109" s="29" t="s">
        <v>325</v>
      </c>
      <c r="B109" s="30" t="s">
        <v>333</v>
      </c>
      <c r="C109" s="31">
        <v>14.9</v>
      </c>
      <c r="D109" s="85">
        <f>SUM(C109:C110)</f>
        <v>17.7</v>
      </c>
    </row>
    <row r="110" spans="1:4" ht="15.75" thickBot="1" x14ac:dyDescent="0.3">
      <c r="A110" s="35" t="s">
        <v>326</v>
      </c>
      <c r="B110" s="36" t="s">
        <v>334</v>
      </c>
      <c r="C110" s="37">
        <v>2.8</v>
      </c>
      <c r="D110" s="86"/>
    </row>
    <row r="111" spans="1:4" x14ac:dyDescent="0.25">
      <c r="A111" s="29" t="s">
        <v>327</v>
      </c>
      <c r="B111" s="30" t="s">
        <v>335</v>
      </c>
      <c r="C111" s="31">
        <v>14.9</v>
      </c>
      <c r="D111" s="85">
        <f>SUM(C111:C112)</f>
        <v>17.7</v>
      </c>
    </row>
    <row r="112" spans="1:4" ht="15.75" thickBot="1" x14ac:dyDescent="0.3">
      <c r="A112" s="35" t="s">
        <v>328</v>
      </c>
      <c r="B112" s="36" t="s">
        <v>336</v>
      </c>
      <c r="C112" s="37">
        <v>2.8</v>
      </c>
      <c r="D112" s="86"/>
    </row>
    <row r="113" spans="1:4" x14ac:dyDescent="0.25">
      <c r="A113" s="29" t="s">
        <v>337</v>
      </c>
      <c r="B113" s="30" t="s">
        <v>345</v>
      </c>
      <c r="C113" s="31">
        <v>14.8</v>
      </c>
      <c r="D113" s="85">
        <f t="shared" ref="D113" si="12">SUM(C113:C114)</f>
        <v>17.600000000000001</v>
      </c>
    </row>
    <row r="114" spans="1:4" ht="15.75" thickBot="1" x14ac:dyDescent="0.3">
      <c r="A114" s="35" t="s">
        <v>338</v>
      </c>
      <c r="B114" s="36" t="s">
        <v>346</v>
      </c>
      <c r="C114" s="37">
        <v>2.8</v>
      </c>
      <c r="D114" s="86"/>
    </row>
    <row r="115" spans="1:4" x14ac:dyDescent="0.25">
      <c r="A115" s="29" t="s">
        <v>339</v>
      </c>
      <c r="B115" s="30" t="s">
        <v>347</v>
      </c>
      <c r="C115" s="31">
        <v>14.8</v>
      </c>
      <c r="D115" s="85">
        <f t="shared" ref="D115" si="13">SUM(C115:C116)</f>
        <v>17.600000000000001</v>
      </c>
    </row>
    <row r="116" spans="1:4" ht="15.75" thickBot="1" x14ac:dyDescent="0.3">
      <c r="A116" s="35" t="s">
        <v>340</v>
      </c>
      <c r="B116" s="36" t="s">
        <v>348</v>
      </c>
      <c r="C116" s="37">
        <v>2.8</v>
      </c>
      <c r="D116" s="86"/>
    </row>
    <row r="117" spans="1:4" x14ac:dyDescent="0.25">
      <c r="A117" s="29" t="s">
        <v>341</v>
      </c>
      <c r="B117" s="30" t="s">
        <v>349</v>
      </c>
      <c r="C117" s="31">
        <v>14.5</v>
      </c>
      <c r="D117" s="85">
        <f t="shared" ref="D117" si="14">SUM(C117:C118)</f>
        <v>17.600000000000001</v>
      </c>
    </row>
    <row r="118" spans="1:4" ht="15.75" thickBot="1" x14ac:dyDescent="0.3">
      <c r="A118" s="35" t="s">
        <v>342</v>
      </c>
      <c r="B118" s="36" t="s">
        <v>350</v>
      </c>
      <c r="C118" s="37">
        <v>3.1</v>
      </c>
      <c r="D118" s="86"/>
    </row>
    <row r="119" spans="1:4" x14ac:dyDescent="0.25">
      <c r="A119" s="29" t="s">
        <v>343</v>
      </c>
      <c r="B119" s="30" t="s">
        <v>351</v>
      </c>
      <c r="C119" s="31">
        <v>14.5</v>
      </c>
      <c r="D119" s="85">
        <f t="shared" ref="D119:D147" si="15">SUM(C119:C120)</f>
        <v>17.600000000000001</v>
      </c>
    </row>
    <row r="120" spans="1:4" ht="15.75" thickBot="1" x14ac:dyDescent="0.3">
      <c r="A120" s="35" t="s">
        <v>344</v>
      </c>
      <c r="B120" s="36" t="s">
        <v>352</v>
      </c>
      <c r="C120" s="37">
        <v>3.1</v>
      </c>
      <c r="D120" s="86"/>
    </row>
    <row r="121" spans="1:4" x14ac:dyDescent="0.25">
      <c r="A121" s="64" t="s">
        <v>379</v>
      </c>
      <c r="B121" s="65" t="s">
        <v>381</v>
      </c>
      <c r="C121" s="66">
        <v>17.8</v>
      </c>
      <c r="D121" s="91">
        <f t="shared" si="15"/>
        <v>41.1</v>
      </c>
    </row>
    <row r="122" spans="1:4" ht="15.75" thickBot="1" x14ac:dyDescent="0.3">
      <c r="A122" s="61" t="s">
        <v>380</v>
      </c>
      <c r="B122" s="62" t="s">
        <v>382</v>
      </c>
      <c r="C122" s="63">
        <v>23.3</v>
      </c>
      <c r="D122" s="92"/>
    </row>
    <row r="123" spans="1:4" x14ac:dyDescent="0.25">
      <c r="A123" s="29" t="s">
        <v>353</v>
      </c>
      <c r="B123" s="30" t="s">
        <v>383</v>
      </c>
      <c r="C123" s="31">
        <v>15</v>
      </c>
      <c r="D123" s="85">
        <f t="shared" si="15"/>
        <v>17.8</v>
      </c>
    </row>
    <row r="124" spans="1:4" ht="15.75" thickBot="1" x14ac:dyDescent="0.3">
      <c r="A124" s="35" t="s">
        <v>354</v>
      </c>
      <c r="B124" s="36" t="s">
        <v>384</v>
      </c>
      <c r="C124" s="37">
        <v>2.8</v>
      </c>
      <c r="D124" s="86"/>
    </row>
    <row r="125" spans="1:4" x14ac:dyDescent="0.25">
      <c r="A125" s="29" t="s">
        <v>355</v>
      </c>
      <c r="B125" s="30" t="s">
        <v>385</v>
      </c>
      <c r="C125" s="31">
        <v>15</v>
      </c>
      <c r="D125" s="85">
        <f t="shared" si="15"/>
        <v>17.8</v>
      </c>
    </row>
    <row r="126" spans="1:4" ht="15.75" thickBot="1" x14ac:dyDescent="0.3">
      <c r="A126" s="35" t="s">
        <v>356</v>
      </c>
      <c r="B126" s="36" t="s">
        <v>386</v>
      </c>
      <c r="C126" s="37">
        <v>2.8</v>
      </c>
      <c r="D126" s="86"/>
    </row>
    <row r="127" spans="1:4" x14ac:dyDescent="0.25">
      <c r="A127" s="29" t="s">
        <v>357</v>
      </c>
      <c r="B127" s="30" t="s">
        <v>387</v>
      </c>
      <c r="C127" s="31">
        <v>15</v>
      </c>
      <c r="D127" s="85">
        <f t="shared" si="15"/>
        <v>17.8</v>
      </c>
    </row>
    <row r="128" spans="1:4" ht="15.75" thickBot="1" x14ac:dyDescent="0.3">
      <c r="A128" s="35" t="s">
        <v>358</v>
      </c>
      <c r="B128" s="36" t="s">
        <v>388</v>
      </c>
      <c r="C128" s="37">
        <v>2.8</v>
      </c>
      <c r="D128" s="86"/>
    </row>
    <row r="129" spans="1:4" x14ac:dyDescent="0.25">
      <c r="A129" s="29" t="s">
        <v>359</v>
      </c>
      <c r="B129" s="30" t="s">
        <v>389</v>
      </c>
      <c r="C129" s="31">
        <v>15</v>
      </c>
      <c r="D129" s="85">
        <f t="shared" si="15"/>
        <v>17.8</v>
      </c>
    </row>
    <row r="130" spans="1:4" ht="15.75" thickBot="1" x14ac:dyDescent="0.3">
      <c r="A130" s="35" t="s">
        <v>360</v>
      </c>
      <c r="B130" s="36" t="s">
        <v>390</v>
      </c>
      <c r="C130" s="37">
        <v>2.8</v>
      </c>
      <c r="D130" s="86"/>
    </row>
    <row r="131" spans="1:4" x14ac:dyDescent="0.25">
      <c r="A131" s="29" t="s">
        <v>361</v>
      </c>
      <c r="B131" s="30" t="s">
        <v>391</v>
      </c>
      <c r="C131" s="31">
        <v>15</v>
      </c>
      <c r="D131" s="85">
        <f t="shared" si="15"/>
        <v>17.8</v>
      </c>
    </row>
    <row r="132" spans="1:4" ht="15.75" thickBot="1" x14ac:dyDescent="0.3">
      <c r="A132" s="35" t="s">
        <v>362</v>
      </c>
      <c r="B132" s="36" t="s">
        <v>392</v>
      </c>
      <c r="C132" s="37">
        <v>2.8</v>
      </c>
      <c r="D132" s="86"/>
    </row>
    <row r="133" spans="1:4" x14ac:dyDescent="0.25">
      <c r="A133" s="29" t="s">
        <v>363</v>
      </c>
      <c r="B133" s="30" t="s">
        <v>393</v>
      </c>
      <c r="C133" s="31">
        <v>15</v>
      </c>
      <c r="D133" s="85">
        <f t="shared" si="15"/>
        <v>17.8</v>
      </c>
    </row>
    <row r="134" spans="1:4" ht="15.75" thickBot="1" x14ac:dyDescent="0.3">
      <c r="A134" s="35" t="s">
        <v>364</v>
      </c>
      <c r="B134" s="36" t="s">
        <v>394</v>
      </c>
      <c r="C134" s="37">
        <v>2.8</v>
      </c>
      <c r="D134" s="86"/>
    </row>
    <row r="135" spans="1:4" x14ac:dyDescent="0.25">
      <c r="A135" s="29" t="s">
        <v>365</v>
      </c>
      <c r="B135" s="30" t="s">
        <v>395</v>
      </c>
      <c r="C135" s="31">
        <v>15</v>
      </c>
      <c r="D135" s="85">
        <f t="shared" si="15"/>
        <v>17.8</v>
      </c>
    </row>
    <row r="136" spans="1:4" ht="15.75" thickBot="1" x14ac:dyDescent="0.3">
      <c r="A136" s="35" t="s">
        <v>366</v>
      </c>
      <c r="B136" s="36" t="s">
        <v>396</v>
      </c>
      <c r="C136" s="37">
        <v>2.8</v>
      </c>
      <c r="D136" s="86"/>
    </row>
    <row r="137" spans="1:4" x14ac:dyDescent="0.25">
      <c r="A137" s="29" t="s">
        <v>367</v>
      </c>
      <c r="B137" s="30" t="s">
        <v>397</v>
      </c>
      <c r="C137" s="31">
        <v>15</v>
      </c>
      <c r="D137" s="85">
        <f t="shared" si="15"/>
        <v>17.8</v>
      </c>
    </row>
    <row r="138" spans="1:4" ht="15.75" thickBot="1" x14ac:dyDescent="0.3">
      <c r="A138" s="35" t="s">
        <v>368</v>
      </c>
      <c r="B138" s="36" t="s">
        <v>398</v>
      </c>
      <c r="C138" s="37">
        <v>2.8</v>
      </c>
      <c r="D138" s="86"/>
    </row>
    <row r="139" spans="1:4" x14ac:dyDescent="0.25">
      <c r="A139" s="29" t="s">
        <v>369</v>
      </c>
      <c r="B139" s="30" t="s">
        <v>399</v>
      </c>
      <c r="C139" s="31">
        <v>15</v>
      </c>
      <c r="D139" s="85">
        <f t="shared" si="15"/>
        <v>17.8</v>
      </c>
    </row>
    <row r="140" spans="1:4" ht="15.75" thickBot="1" x14ac:dyDescent="0.3">
      <c r="A140" s="35" t="s">
        <v>370</v>
      </c>
      <c r="B140" s="36" t="s">
        <v>400</v>
      </c>
      <c r="C140" s="37">
        <v>2.8</v>
      </c>
      <c r="D140" s="86"/>
    </row>
    <row r="141" spans="1:4" x14ac:dyDescent="0.25">
      <c r="A141" s="29" t="s">
        <v>371</v>
      </c>
      <c r="B141" s="30" t="s">
        <v>401</v>
      </c>
      <c r="C141" s="31">
        <v>15</v>
      </c>
      <c r="D141" s="85">
        <f t="shared" si="15"/>
        <v>17.8</v>
      </c>
    </row>
    <row r="142" spans="1:4" ht="15.75" thickBot="1" x14ac:dyDescent="0.3">
      <c r="A142" s="35" t="s">
        <v>372</v>
      </c>
      <c r="B142" s="36" t="s">
        <v>402</v>
      </c>
      <c r="C142" s="37">
        <v>2.8</v>
      </c>
      <c r="D142" s="86"/>
    </row>
    <row r="143" spans="1:4" x14ac:dyDescent="0.25">
      <c r="A143" s="29" t="s">
        <v>373</v>
      </c>
      <c r="B143" s="30" t="s">
        <v>403</v>
      </c>
      <c r="C143" s="31">
        <v>15</v>
      </c>
      <c r="D143" s="85">
        <f t="shared" si="15"/>
        <v>17.8</v>
      </c>
    </row>
    <row r="144" spans="1:4" ht="15.75" thickBot="1" x14ac:dyDescent="0.3">
      <c r="A144" s="35" t="s">
        <v>374</v>
      </c>
      <c r="B144" s="36" t="s">
        <v>404</v>
      </c>
      <c r="C144" s="37">
        <v>2.8</v>
      </c>
      <c r="D144" s="86"/>
    </row>
    <row r="145" spans="1:4" x14ac:dyDescent="0.25">
      <c r="A145" s="29" t="s">
        <v>375</v>
      </c>
      <c r="B145" s="30" t="s">
        <v>405</v>
      </c>
      <c r="C145" s="31">
        <v>15</v>
      </c>
      <c r="D145" s="85">
        <f t="shared" si="15"/>
        <v>17.8</v>
      </c>
    </row>
    <row r="146" spans="1:4" ht="15.75" thickBot="1" x14ac:dyDescent="0.3">
      <c r="A146" s="35" t="s">
        <v>376</v>
      </c>
      <c r="B146" s="36" t="s">
        <v>406</v>
      </c>
      <c r="C146" s="37">
        <v>2.8</v>
      </c>
      <c r="D146" s="86"/>
    </row>
    <row r="147" spans="1:4" x14ac:dyDescent="0.25">
      <c r="A147" s="29" t="s">
        <v>377</v>
      </c>
      <c r="B147" s="30" t="s">
        <v>407</v>
      </c>
      <c r="C147" s="31">
        <v>15</v>
      </c>
      <c r="D147" s="85">
        <f t="shared" si="15"/>
        <v>17.8</v>
      </c>
    </row>
    <row r="148" spans="1:4" ht="15.75" thickBot="1" x14ac:dyDescent="0.3">
      <c r="A148" s="32" t="s">
        <v>378</v>
      </c>
      <c r="B148" s="33" t="s">
        <v>408</v>
      </c>
      <c r="C148" s="34">
        <v>2.8</v>
      </c>
      <c r="D148" s="90"/>
    </row>
    <row r="149" spans="1:4" x14ac:dyDescent="0.25">
      <c r="A149" s="39" t="s">
        <v>409</v>
      </c>
      <c r="B149" s="40" t="s">
        <v>415</v>
      </c>
      <c r="C149" s="41">
        <v>9.1999999999999993</v>
      </c>
      <c r="D149" s="87">
        <f>SUM(C149:C153)</f>
        <v>45.8</v>
      </c>
    </row>
    <row r="150" spans="1:4" x14ac:dyDescent="0.25">
      <c r="A150" s="67" t="s">
        <v>411</v>
      </c>
      <c r="B150" s="68" t="s">
        <v>414</v>
      </c>
      <c r="C150" s="69">
        <v>4.0999999999999996</v>
      </c>
      <c r="D150" s="88"/>
    </row>
    <row r="151" spans="1:4" x14ac:dyDescent="0.25">
      <c r="A151" s="58" t="s">
        <v>410</v>
      </c>
      <c r="B151" s="59" t="s">
        <v>416</v>
      </c>
      <c r="C151" s="60">
        <v>12.2</v>
      </c>
      <c r="D151" s="88"/>
    </row>
    <row r="152" spans="1:4" x14ac:dyDescent="0.25">
      <c r="A152" s="58" t="s">
        <v>412</v>
      </c>
      <c r="B152" s="59" t="s">
        <v>417</v>
      </c>
      <c r="C152" s="60">
        <v>9.8000000000000007</v>
      </c>
      <c r="D152" s="88"/>
    </row>
    <row r="153" spans="1:4" ht="15.75" thickBot="1" x14ac:dyDescent="0.3">
      <c r="A153" s="61" t="s">
        <v>413</v>
      </c>
      <c r="B153" s="62" t="s">
        <v>417</v>
      </c>
      <c r="C153" s="63">
        <v>10.5</v>
      </c>
      <c r="D153" s="89"/>
    </row>
    <row r="154" spans="1:4" x14ac:dyDescent="0.25">
      <c r="A154" s="29" t="s">
        <v>418</v>
      </c>
      <c r="B154" s="30" t="s">
        <v>420</v>
      </c>
      <c r="C154" s="31">
        <v>15</v>
      </c>
      <c r="D154" s="85">
        <f t="shared" ref="D154" si="16">SUM(C154:C155)</f>
        <v>17.8</v>
      </c>
    </row>
    <row r="155" spans="1:4" ht="15.75" thickBot="1" x14ac:dyDescent="0.3">
      <c r="A155" s="35" t="s">
        <v>419</v>
      </c>
      <c r="B155" s="36" t="s">
        <v>421</v>
      </c>
      <c r="C155" s="37">
        <v>2.8</v>
      </c>
      <c r="D155" s="86"/>
    </row>
    <row r="156" spans="1:4" x14ac:dyDescent="0.25">
      <c r="A156" s="29" t="s">
        <v>422</v>
      </c>
      <c r="B156" s="30" t="s">
        <v>432</v>
      </c>
      <c r="C156" s="31">
        <v>14.8</v>
      </c>
      <c r="D156" s="85">
        <f t="shared" ref="D156" si="17">SUM(C156:C157)</f>
        <v>17.600000000000001</v>
      </c>
    </row>
    <row r="157" spans="1:4" ht="15.75" thickBot="1" x14ac:dyDescent="0.3">
      <c r="A157" s="35" t="s">
        <v>423</v>
      </c>
      <c r="B157" s="36" t="s">
        <v>433</v>
      </c>
      <c r="C157" s="37">
        <v>2.8</v>
      </c>
      <c r="D157" s="86"/>
    </row>
    <row r="158" spans="1:4" x14ac:dyDescent="0.25">
      <c r="A158" s="29" t="s">
        <v>424</v>
      </c>
      <c r="B158" s="30" t="s">
        <v>434</v>
      </c>
      <c r="C158" s="31">
        <v>14.8</v>
      </c>
      <c r="D158" s="85">
        <f t="shared" ref="D158" si="18">SUM(C158:C159)</f>
        <v>17.600000000000001</v>
      </c>
    </row>
    <row r="159" spans="1:4" ht="15.75" thickBot="1" x14ac:dyDescent="0.3">
      <c r="A159" s="35" t="s">
        <v>425</v>
      </c>
      <c r="B159" s="36" t="s">
        <v>435</v>
      </c>
      <c r="C159" s="37">
        <v>2.8</v>
      </c>
      <c r="D159" s="86"/>
    </row>
    <row r="160" spans="1:4" x14ac:dyDescent="0.25">
      <c r="A160" s="29" t="s">
        <v>426</v>
      </c>
      <c r="B160" s="30" t="s">
        <v>436</v>
      </c>
      <c r="C160" s="31">
        <v>14.8</v>
      </c>
      <c r="D160" s="85">
        <f t="shared" ref="D160" si="19">SUM(C160:C161)</f>
        <v>17.600000000000001</v>
      </c>
    </row>
    <row r="161" spans="1:4" ht="15.75" thickBot="1" x14ac:dyDescent="0.3">
      <c r="A161" s="35" t="s">
        <v>427</v>
      </c>
      <c r="B161" s="36" t="s">
        <v>437</v>
      </c>
      <c r="C161" s="37">
        <v>2.8</v>
      </c>
      <c r="D161" s="86"/>
    </row>
    <row r="162" spans="1:4" x14ac:dyDescent="0.25">
      <c r="A162" s="29" t="s">
        <v>428</v>
      </c>
      <c r="B162" s="30" t="s">
        <v>438</v>
      </c>
      <c r="C162" s="31">
        <v>14.8</v>
      </c>
      <c r="D162" s="85">
        <f t="shared" ref="D162" si="20">SUM(C162:C163)</f>
        <v>17.600000000000001</v>
      </c>
    </row>
    <row r="163" spans="1:4" ht="15.75" thickBot="1" x14ac:dyDescent="0.3">
      <c r="A163" s="35" t="s">
        <v>429</v>
      </c>
      <c r="B163" s="36" t="s">
        <v>439</v>
      </c>
      <c r="C163" s="37">
        <v>2.8</v>
      </c>
      <c r="D163" s="86"/>
    </row>
    <row r="164" spans="1:4" x14ac:dyDescent="0.25">
      <c r="A164" s="29" t="s">
        <v>430</v>
      </c>
      <c r="B164" s="30" t="s">
        <v>440</v>
      </c>
      <c r="C164" s="31">
        <v>14.8</v>
      </c>
      <c r="D164" s="85">
        <f t="shared" ref="D164" si="21">SUM(C164:C165)</f>
        <v>17.600000000000001</v>
      </c>
    </row>
    <row r="165" spans="1:4" ht="15.75" thickBot="1" x14ac:dyDescent="0.3">
      <c r="A165" s="35" t="s">
        <v>431</v>
      </c>
      <c r="B165" s="36" t="s">
        <v>441</v>
      </c>
      <c r="C165" s="37">
        <v>2.8</v>
      </c>
      <c r="D165" s="86"/>
    </row>
    <row r="166" spans="1:4" x14ac:dyDescent="0.25">
      <c r="A166" s="39" t="s">
        <v>121</v>
      </c>
      <c r="B166" s="40" t="s">
        <v>445</v>
      </c>
      <c r="C166" s="41">
        <v>6.3</v>
      </c>
      <c r="D166" s="87">
        <f>SUM(C166:C170)</f>
        <v>39.900000000000006</v>
      </c>
    </row>
    <row r="167" spans="1:4" x14ac:dyDescent="0.25">
      <c r="A167" s="67" t="s">
        <v>122</v>
      </c>
      <c r="B167" s="68" t="s">
        <v>446</v>
      </c>
      <c r="C167" s="69">
        <v>2.9</v>
      </c>
      <c r="D167" s="88"/>
    </row>
    <row r="168" spans="1:4" x14ac:dyDescent="0.25">
      <c r="A168" s="58" t="s">
        <v>442</v>
      </c>
      <c r="B168" s="59" t="s">
        <v>447</v>
      </c>
      <c r="C168" s="60">
        <v>10.9</v>
      </c>
      <c r="D168" s="88"/>
    </row>
    <row r="169" spans="1:4" x14ac:dyDescent="0.25">
      <c r="A169" s="58" t="s">
        <v>443</v>
      </c>
      <c r="B169" s="59" t="s">
        <v>448</v>
      </c>
      <c r="C169" s="60">
        <v>9.8000000000000007</v>
      </c>
      <c r="D169" s="88"/>
    </row>
    <row r="170" spans="1:4" ht="15.75" thickBot="1" x14ac:dyDescent="0.3">
      <c r="A170" s="61" t="s">
        <v>444</v>
      </c>
      <c r="B170" s="62" t="s">
        <v>448</v>
      </c>
      <c r="C170" s="63">
        <v>10</v>
      </c>
      <c r="D170" s="89"/>
    </row>
    <row r="171" spans="1:4" x14ac:dyDescent="0.25">
      <c r="A171" s="39" t="s">
        <v>124</v>
      </c>
      <c r="B171" s="40" t="s">
        <v>126</v>
      </c>
      <c r="C171" s="41">
        <v>6.3</v>
      </c>
      <c r="D171" s="87">
        <f>SUM(C171:C175)</f>
        <v>39.900000000000006</v>
      </c>
    </row>
    <row r="172" spans="1:4" x14ac:dyDescent="0.25">
      <c r="A172" s="67" t="s">
        <v>125</v>
      </c>
      <c r="B172" s="68" t="s">
        <v>452</v>
      </c>
      <c r="C172" s="69">
        <v>2.9</v>
      </c>
      <c r="D172" s="88"/>
    </row>
    <row r="173" spans="1:4" x14ac:dyDescent="0.25">
      <c r="A173" s="58" t="s">
        <v>449</v>
      </c>
      <c r="B173" s="59" t="s">
        <v>453</v>
      </c>
      <c r="C173" s="60">
        <v>10.9</v>
      </c>
      <c r="D173" s="88"/>
    </row>
    <row r="174" spans="1:4" x14ac:dyDescent="0.25">
      <c r="A174" s="58" t="s">
        <v>450</v>
      </c>
      <c r="B174" s="59" t="s">
        <v>454</v>
      </c>
      <c r="C174" s="60">
        <v>9.8000000000000007</v>
      </c>
      <c r="D174" s="88"/>
    </row>
    <row r="175" spans="1:4" ht="15.75" thickBot="1" x14ac:dyDescent="0.3">
      <c r="A175" s="61" t="s">
        <v>451</v>
      </c>
      <c r="B175" s="62" t="s">
        <v>454</v>
      </c>
      <c r="C175" s="63">
        <v>10</v>
      </c>
      <c r="D175" s="89"/>
    </row>
    <row r="176" spans="1:4" x14ac:dyDescent="0.25">
      <c r="A176" s="29" t="s">
        <v>455</v>
      </c>
      <c r="B176" s="30" t="s">
        <v>457</v>
      </c>
      <c r="C176" s="31">
        <v>14.2</v>
      </c>
      <c r="D176" s="85">
        <f t="shared" ref="D176:D200" si="22">SUM(C176:C177)</f>
        <v>17.5</v>
      </c>
    </row>
    <row r="177" spans="1:4" ht="15.75" thickBot="1" x14ac:dyDescent="0.3">
      <c r="A177" s="35" t="s">
        <v>456</v>
      </c>
      <c r="B177" s="36" t="s">
        <v>458</v>
      </c>
      <c r="C177" s="37">
        <v>3.3</v>
      </c>
      <c r="D177" s="86"/>
    </row>
    <row r="178" spans="1:4" x14ac:dyDescent="0.25">
      <c r="A178" s="29" t="s">
        <v>459</v>
      </c>
      <c r="B178" s="30" t="s">
        <v>461</v>
      </c>
      <c r="C178" s="31">
        <v>15.1</v>
      </c>
      <c r="D178" s="85">
        <f t="shared" si="22"/>
        <v>17.899999999999999</v>
      </c>
    </row>
    <row r="179" spans="1:4" ht="15.75" thickBot="1" x14ac:dyDescent="0.3">
      <c r="A179" s="35" t="s">
        <v>460</v>
      </c>
      <c r="B179" s="36" t="s">
        <v>462</v>
      </c>
      <c r="C179" s="37">
        <v>2.8</v>
      </c>
      <c r="D179" s="86"/>
    </row>
    <row r="180" spans="1:4" x14ac:dyDescent="0.25">
      <c r="A180" s="29" t="s">
        <v>463</v>
      </c>
      <c r="B180" s="30" t="s">
        <v>465</v>
      </c>
      <c r="C180" s="31">
        <v>15.1</v>
      </c>
      <c r="D180" s="85">
        <f t="shared" si="22"/>
        <v>17.899999999999999</v>
      </c>
    </row>
    <row r="181" spans="1:4" ht="15.75" thickBot="1" x14ac:dyDescent="0.3">
      <c r="A181" s="35" t="s">
        <v>464</v>
      </c>
      <c r="B181" s="36" t="s">
        <v>466</v>
      </c>
      <c r="C181" s="37">
        <v>2.8</v>
      </c>
      <c r="D181" s="86"/>
    </row>
    <row r="182" spans="1:4" x14ac:dyDescent="0.25">
      <c r="A182" s="29" t="s">
        <v>467</v>
      </c>
      <c r="B182" s="30" t="s">
        <v>469</v>
      </c>
      <c r="C182" s="31">
        <v>15.1</v>
      </c>
      <c r="D182" s="85">
        <f t="shared" si="22"/>
        <v>17.899999999999999</v>
      </c>
    </row>
    <row r="183" spans="1:4" ht="15.75" thickBot="1" x14ac:dyDescent="0.3">
      <c r="A183" s="35" t="s">
        <v>468</v>
      </c>
      <c r="B183" s="36" t="s">
        <v>470</v>
      </c>
      <c r="C183" s="37">
        <v>2.8</v>
      </c>
      <c r="D183" s="86"/>
    </row>
    <row r="184" spans="1:4" x14ac:dyDescent="0.25">
      <c r="A184" s="29" t="s">
        <v>471</v>
      </c>
      <c r="B184" s="30" t="s">
        <v>473</v>
      </c>
      <c r="C184" s="31">
        <v>15.1</v>
      </c>
      <c r="D184" s="85">
        <f t="shared" si="22"/>
        <v>17.899999999999999</v>
      </c>
    </row>
    <row r="185" spans="1:4" ht="15.75" thickBot="1" x14ac:dyDescent="0.3">
      <c r="A185" s="35" t="s">
        <v>472</v>
      </c>
      <c r="B185" s="36" t="s">
        <v>474</v>
      </c>
      <c r="C185" s="37">
        <v>2.8</v>
      </c>
      <c r="D185" s="86"/>
    </row>
    <row r="186" spans="1:4" x14ac:dyDescent="0.25">
      <c r="A186" s="29" t="s">
        <v>475</v>
      </c>
      <c r="B186" s="30" t="s">
        <v>477</v>
      </c>
      <c r="C186" s="31">
        <v>15.1</v>
      </c>
      <c r="D186" s="85">
        <f t="shared" si="22"/>
        <v>17.899999999999999</v>
      </c>
    </row>
    <row r="187" spans="1:4" ht="15.75" thickBot="1" x14ac:dyDescent="0.3">
      <c r="A187" s="35" t="s">
        <v>476</v>
      </c>
      <c r="B187" s="36" t="s">
        <v>478</v>
      </c>
      <c r="C187" s="37">
        <v>2.8</v>
      </c>
      <c r="D187" s="86"/>
    </row>
    <row r="188" spans="1:4" x14ac:dyDescent="0.25">
      <c r="A188" s="29" t="s">
        <v>479</v>
      </c>
      <c r="B188" s="30" t="s">
        <v>481</v>
      </c>
      <c r="C188" s="31">
        <v>15.1</v>
      </c>
      <c r="D188" s="85">
        <f t="shared" si="22"/>
        <v>17.899999999999999</v>
      </c>
    </row>
    <row r="189" spans="1:4" ht="15.75" thickBot="1" x14ac:dyDescent="0.3">
      <c r="A189" s="35" t="s">
        <v>480</v>
      </c>
      <c r="B189" s="36" t="s">
        <v>482</v>
      </c>
      <c r="C189" s="37">
        <v>2.8</v>
      </c>
      <c r="D189" s="86"/>
    </row>
    <row r="190" spans="1:4" x14ac:dyDescent="0.25">
      <c r="A190" s="29" t="s">
        <v>483</v>
      </c>
      <c r="B190" s="30" t="s">
        <v>484</v>
      </c>
      <c r="C190" s="31">
        <v>15.1</v>
      </c>
      <c r="D190" s="85">
        <f t="shared" si="22"/>
        <v>17.899999999999999</v>
      </c>
    </row>
    <row r="191" spans="1:4" ht="15.75" thickBot="1" x14ac:dyDescent="0.3">
      <c r="A191" s="35" t="s">
        <v>485</v>
      </c>
      <c r="B191" s="36" t="s">
        <v>486</v>
      </c>
      <c r="C191" s="37">
        <v>2.8</v>
      </c>
      <c r="D191" s="86"/>
    </row>
    <row r="192" spans="1:4" x14ac:dyDescent="0.25">
      <c r="A192" s="29" t="s">
        <v>487</v>
      </c>
      <c r="B192" s="30" t="s">
        <v>489</v>
      </c>
      <c r="C192" s="31">
        <v>15.1</v>
      </c>
      <c r="D192" s="85">
        <f t="shared" si="22"/>
        <v>17.899999999999999</v>
      </c>
    </row>
    <row r="193" spans="1:4" ht="15.75" thickBot="1" x14ac:dyDescent="0.3">
      <c r="A193" s="35" t="s">
        <v>488</v>
      </c>
      <c r="B193" s="36" t="s">
        <v>490</v>
      </c>
      <c r="C193" s="37">
        <v>2.8</v>
      </c>
      <c r="D193" s="86"/>
    </row>
    <row r="194" spans="1:4" x14ac:dyDescent="0.25">
      <c r="A194" s="29" t="s">
        <v>491</v>
      </c>
      <c r="B194" s="30" t="s">
        <v>492</v>
      </c>
      <c r="C194" s="31">
        <v>15.1</v>
      </c>
      <c r="D194" s="85">
        <f t="shared" si="22"/>
        <v>17.899999999999999</v>
      </c>
    </row>
    <row r="195" spans="1:4" ht="15.75" thickBot="1" x14ac:dyDescent="0.3">
      <c r="A195" s="35" t="s">
        <v>493</v>
      </c>
      <c r="B195" s="36" t="s">
        <v>494</v>
      </c>
      <c r="C195" s="37">
        <v>2.8</v>
      </c>
      <c r="D195" s="86"/>
    </row>
    <row r="196" spans="1:4" x14ac:dyDescent="0.25">
      <c r="A196" s="29" t="s">
        <v>495</v>
      </c>
      <c r="B196" s="30" t="s">
        <v>497</v>
      </c>
      <c r="C196" s="31">
        <v>15.1</v>
      </c>
      <c r="D196" s="85">
        <f t="shared" si="22"/>
        <v>17.899999999999999</v>
      </c>
    </row>
    <row r="197" spans="1:4" ht="15.75" thickBot="1" x14ac:dyDescent="0.3">
      <c r="A197" s="35" t="s">
        <v>496</v>
      </c>
      <c r="B197" s="36" t="s">
        <v>498</v>
      </c>
      <c r="C197" s="37">
        <v>2.8</v>
      </c>
      <c r="D197" s="86"/>
    </row>
    <row r="198" spans="1:4" x14ac:dyDescent="0.25">
      <c r="A198" s="29" t="s">
        <v>499</v>
      </c>
      <c r="B198" s="30" t="s">
        <v>501</v>
      </c>
      <c r="C198" s="31">
        <v>15.1</v>
      </c>
      <c r="D198" s="85">
        <f t="shared" si="22"/>
        <v>17.899999999999999</v>
      </c>
    </row>
    <row r="199" spans="1:4" ht="15.75" thickBot="1" x14ac:dyDescent="0.3">
      <c r="A199" s="35" t="s">
        <v>500</v>
      </c>
      <c r="B199" s="36" t="s">
        <v>502</v>
      </c>
      <c r="C199" s="37">
        <v>2.8</v>
      </c>
      <c r="D199" s="86"/>
    </row>
    <row r="200" spans="1:4" x14ac:dyDescent="0.25">
      <c r="A200" s="29" t="s">
        <v>503</v>
      </c>
      <c r="B200" s="30" t="s">
        <v>505</v>
      </c>
      <c r="C200" s="31">
        <v>15.1</v>
      </c>
      <c r="D200" s="85">
        <f t="shared" si="22"/>
        <v>17.899999999999999</v>
      </c>
    </row>
    <row r="201" spans="1:4" ht="15.75" thickBot="1" x14ac:dyDescent="0.3">
      <c r="A201" s="35" t="s">
        <v>504</v>
      </c>
      <c r="B201" s="36" t="s">
        <v>506</v>
      </c>
      <c r="C201" s="37">
        <v>2.8</v>
      </c>
      <c r="D201" s="86"/>
    </row>
    <row r="204" spans="1:4" x14ac:dyDescent="0.25">
      <c r="A204" t="s">
        <v>72</v>
      </c>
    </row>
    <row r="205" spans="1:4" ht="15.75" thickBot="1" x14ac:dyDescent="0.3">
      <c r="A205" s="21" t="s">
        <v>137</v>
      </c>
      <c r="B205" s="21" t="s">
        <v>14</v>
      </c>
      <c r="C205" s="22" t="s">
        <v>16</v>
      </c>
      <c r="D205" s="22" t="s">
        <v>138</v>
      </c>
    </row>
    <row r="206" spans="1:4" x14ac:dyDescent="0.25">
      <c r="A206" s="39" t="s">
        <v>127</v>
      </c>
      <c r="B206" s="40" t="s">
        <v>514</v>
      </c>
      <c r="C206" s="41">
        <v>19.2</v>
      </c>
      <c r="D206" s="87">
        <f>SUM(C206:C214)</f>
        <v>98.600000000000023</v>
      </c>
    </row>
    <row r="207" spans="1:4" x14ac:dyDescent="0.25">
      <c r="A207" s="67" t="s">
        <v>128</v>
      </c>
      <c r="B207" s="68" t="s">
        <v>515</v>
      </c>
      <c r="C207" s="69">
        <v>4.5</v>
      </c>
      <c r="D207" s="88"/>
    </row>
    <row r="208" spans="1:4" x14ac:dyDescent="0.25">
      <c r="A208" s="58" t="s">
        <v>507</v>
      </c>
      <c r="B208" s="59" t="s">
        <v>516</v>
      </c>
      <c r="C208" s="60">
        <v>10</v>
      </c>
      <c r="D208" s="88"/>
    </row>
    <row r="209" spans="1:4" x14ac:dyDescent="0.25">
      <c r="A209" s="58" t="s">
        <v>508</v>
      </c>
      <c r="B209" s="59" t="s">
        <v>516</v>
      </c>
      <c r="C209" s="60">
        <v>10.4</v>
      </c>
      <c r="D209" s="88"/>
    </row>
    <row r="210" spans="1:4" x14ac:dyDescent="0.25">
      <c r="A210" s="58" t="s">
        <v>509</v>
      </c>
      <c r="B210" s="59" t="s">
        <v>516</v>
      </c>
      <c r="C210" s="60">
        <v>10.4</v>
      </c>
      <c r="D210" s="88"/>
    </row>
    <row r="211" spans="1:4" x14ac:dyDescent="0.25">
      <c r="A211" s="58" t="s">
        <v>510</v>
      </c>
      <c r="B211" s="59" t="s">
        <v>516</v>
      </c>
      <c r="C211" s="60">
        <v>10.4</v>
      </c>
      <c r="D211" s="88"/>
    </row>
    <row r="212" spans="1:4" x14ac:dyDescent="0.25">
      <c r="A212" s="58" t="s">
        <v>511</v>
      </c>
      <c r="B212" s="59" t="s">
        <v>516</v>
      </c>
      <c r="C212" s="60">
        <v>10.4</v>
      </c>
      <c r="D212" s="88"/>
    </row>
    <row r="213" spans="1:4" x14ac:dyDescent="0.25">
      <c r="A213" s="67" t="s">
        <v>512</v>
      </c>
      <c r="B213" s="68" t="s">
        <v>517</v>
      </c>
      <c r="C213" s="69">
        <v>20.399999999999999</v>
      </c>
      <c r="D213" s="88"/>
    </row>
    <row r="214" spans="1:4" ht="15.75" thickBot="1" x14ac:dyDescent="0.3">
      <c r="A214" s="70" t="s">
        <v>513</v>
      </c>
      <c r="B214" s="71" t="s">
        <v>515</v>
      </c>
      <c r="C214" s="72">
        <v>2.9</v>
      </c>
      <c r="D214" s="89"/>
    </row>
    <row r="215" spans="1:4" x14ac:dyDescent="0.25">
      <c r="A215" s="29" t="s">
        <v>518</v>
      </c>
      <c r="B215" s="30" t="s">
        <v>528</v>
      </c>
      <c r="C215" s="31">
        <v>14.5</v>
      </c>
      <c r="D215" s="85">
        <f>SUM(C215:C216)</f>
        <v>17.600000000000001</v>
      </c>
    </row>
    <row r="216" spans="1:4" ht="15.75" thickBot="1" x14ac:dyDescent="0.3">
      <c r="A216" s="35" t="s">
        <v>519</v>
      </c>
      <c r="B216" s="36" t="s">
        <v>529</v>
      </c>
      <c r="C216" s="37">
        <v>3.1</v>
      </c>
      <c r="D216" s="86"/>
    </row>
    <row r="217" spans="1:4" x14ac:dyDescent="0.25">
      <c r="A217" s="29" t="s">
        <v>520</v>
      </c>
      <c r="B217" s="30" t="s">
        <v>530</v>
      </c>
      <c r="C217" s="31">
        <v>14.5</v>
      </c>
      <c r="D217" s="85">
        <f t="shared" ref="D217" si="23">SUM(C217:C218)</f>
        <v>17.600000000000001</v>
      </c>
    </row>
    <row r="218" spans="1:4" ht="15.75" thickBot="1" x14ac:dyDescent="0.3">
      <c r="A218" s="35" t="s">
        <v>521</v>
      </c>
      <c r="B218" s="36" t="s">
        <v>531</v>
      </c>
      <c r="C218" s="37">
        <v>3.1</v>
      </c>
      <c r="D218" s="86"/>
    </row>
    <row r="219" spans="1:4" x14ac:dyDescent="0.25">
      <c r="A219" s="29" t="s">
        <v>522</v>
      </c>
      <c r="B219" s="30" t="s">
        <v>532</v>
      </c>
      <c r="C219" s="31">
        <v>14.8</v>
      </c>
      <c r="D219" s="85">
        <f t="shared" ref="D219" si="24">SUM(C219:C220)</f>
        <v>17.600000000000001</v>
      </c>
    </row>
    <row r="220" spans="1:4" ht="15.75" thickBot="1" x14ac:dyDescent="0.3">
      <c r="A220" s="35" t="s">
        <v>523</v>
      </c>
      <c r="B220" s="36" t="s">
        <v>533</v>
      </c>
      <c r="C220" s="37">
        <v>2.8</v>
      </c>
      <c r="D220" s="86"/>
    </row>
    <row r="221" spans="1:4" x14ac:dyDescent="0.25">
      <c r="A221" s="29" t="s">
        <v>524</v>
      </c>
      <c r="B221" s="30" t="s">
        <v>534</v>
      </c>
      <c r="C221" s="31">
        <v>14.8</v>
      </c>
      <c r="D221" s="85">
        <f t="shared" ref="D221" si="25">SUM(C221:C222)</f>
        <v>17.600000000000001</v>
      </c>
    </row>
    <row r="222" spans="1:4" ht="15.75" thickBot="1" x14ac:dyDescent="0.3">
      <c r="A222" s="35" t="s">
        <v>525</v>
      </c>
      <c r="B222" s="36" t="s">
        <v>535</v>
      </c>
      <c r="C222" s="37">
        <v>2.8</v>
      </c>
      <c r="D222" s="86"/>
    </row>
    <row r="223" spans="1:4" x14ac:dyDescent="0.25">
      <c r="A223" s="29" t="s">
        <v>526</v>
      </c>
      <c r="B223" s="30" t="s">
        <v>536</v>
      </c>
      <c r="C223" s="31">
        <v>14.8</v>
      </c>
      <c r="D223" s="85">
        <f>SUM(C223:C224)</f>
        <v>17.600000000000001</v>
      </c>
    </row>
    <row r="224" spans="1:4" ht="15.75" thickBot="1" x14ac:dyDescent="0.3">
      <c r="A224" s="35" t="s">
        <v>527</v>
      </c>
      <c r="B224" s="36" t="s">
        <v>537</v>
      </c>
      <c r="C224" s="37">
        <v>2.8</v>
      </c>
      <c r="D224" s="86"/>
    </row>
    <row r="225" spans="1:4" x14ac:dyDescent="0.25">
      <c r="A225" s="52" t="s">
        <v>538</v>
      </c>
      <c r="B225" s="53" t="s">
        <v>542</v>
      </c>
      <c r="C225" s="54">
        <v>18.5</v>
      </c>
      <c r="D225" s="93">
        <f>SUM(C225:C226)</f>
        <v>23.3</v>
      </c>
    </row>
    <row r="226" spans="1:4" ht="15.75" thickBot="1" x14ac:dyDescent="0.3">
      <c r="A226" s="55" t="s">
        <v>539</v>
      </c>
      <c r="B226" s="56" t="s">
        <v>543</v>
      </c>
      <c r="C226" s="57">
        <v>4.8</v>
      </c>
      <c r="D226" s="94"/>
    </row>
    <row r="227" spans="1:4" x14ac:dyDescent="0.25">
      <c r="A227" s="52" t="s">
        <v>540</v>
      </c>
      <c r="B227" s="53" t="s">
        <v>544</v>
      </c>
      <c r="C227" s="54">
        <v>18.5</v>
      </c>
      <c r="D227" s="93">
        <f>SUM(C227:C228)</f>
        <v>23.3</v>
      </c>
    </row>
    <row r="228" spans="1:4" ht="15.75" thickBot="1" x14ac:dyDescent="0.3">
      <c r="A228" s="55" t="s">
        <v>541</v>
      </c>
      <c r="B228" s="56" t="s">
        <v>545</v>
      </c>
      <c r="C228" s="57">
        <v>4.8</v>
      </c>
      <c r="D228" s="94"/>
    </row>
    <row r="229" spans="1:4" x14ac:dyDescent="0.25">
      <c r="A229" s="29" t="s">
        <v>546</v>
      </c>
      <c r="B229" s="30" t="s">
        <v>550</v>
      </c>
      <c r="C229" s="31">
        <v>14.9</v>
      </c>
      <c r="D229" s="85">
        <f>SUM(C229:C230)</f>
        <v>17.7</v>
      </c>
    </row>
    <row r="230" spans="1:4" ht="15.75" thickBot="1" x14ac:dyDescent="0.3">
      <c r="A230" s="35" t="s">
        <v>547</v>
      </c>
      <c r="B230" s="36" t="s">
        <v>551</v>
      </c>
      <c r="C230" s="37">
        <v>2.8</v>
      </c>
      <c r="D230" s="86"/>
    </row>
    <row r="231" spans="1:4" x14ac:dyDescent="0.25">
      <c r="A231" s="29" t="s">
        <v>548</v>
      </c>
      <c r="B231" s="30" t="s">
        <v>552</v>
      </c>
      <c r="C231" s="31">
        <v>14.9</v>
      </c>
      <c r="D231" s="85">
        <f>SUM(C231:C232)</f>
        <v>17.7</v>
      </c>
    </row>
    <row r="232" spans="1:4" ht="15.75" thickBot="1" x14ac:dyDescent="0.3">
      <c r="A232" s="35" t="s">
        <v>549</v>
      </c>
      <c r="B232" s="36" t="s">
        <v>553</v>
      </c>
      <c r="C232" s="37">
        <v>2.8</v>
      </c>
      <c r="D232" s="86"/>
    </row>
    <row r="233" spans="1:4" x14ac:dyDescent="0.25">
      <c r="A233" s="29" t="s">
        <v>554</v>
      </c>
      <c r="B233" s="30" t="s">
        <v>639</v>
      </c>
      <c r="C233" s="31">
        <v>14.8</v>
      </c>
      <c r="D233" s="85">
        <f t="shared" ref="D233" si="26">SUM(C233:C234)</f>
        <v>17.600000000000001</v>
      </c>
    </row>
    <row r="234" spans="1:4" ht="15.75" thickBot="1" x14ac:dyDescent="0.3">
      <c r="A234" s="35" t="s">
        <v>555</v>
      </c>
      <c r="B234" s="36" t="s">
        <v>640</v>
      </c>
      <c r="C234" s="37">
        <v>2.8</v>
      </c>
      <c r="D234" s="86"/>
    </row>
    <row r="235" spans="1:4" x14ac:dyDescent="0.25">
      <c r="A235" s="29" t="s">
        <v>556</v>
      </c>
      <c r="B235" s="30" t="s">
        <v>641</v>
      </c>
      <c r="C235" s="31">
        <v>14.8</v>
      </c>
      <c r="D235" s="85">
        <f t="shared" ref="D235" si="27">SUM(C235:C236)</f>
        <v>17.600000000000001</v>
      </c>
    </row>
    <row r="236" spans="1:4" ht="15.75" thickBot="1" x14ac:dyDescent="0.3">
      <c r="A236" s="35" t="s">
        <v>557</v>
      </c>
      <c r="B236" s="36" t="s">
        <v>642</v>
      </c>
      <c r="C236" s="37">
        <v>2.8</v>
      </c>
      <c r="D236" s="86"/>
    </row>
    <row r="237" spans="1:4" x14ac:dyDescent="0.25">
      <c r="A237" s="29" t="s">
        <v>558</v>
      </c>
      <c r="B237" s="30" t="s">
        <v>643</v>
      </c>
      <c r="C237" s="31">
        <v>14.5</v>
      </c>
      <c r="D237" s="85">
        <f t="shared" ref="D237" si="28">SUM(C237:C238)</f>
        <v>17.600000000000001</v>
      </c>
    </row>
    <row r="238" spans="1:4" ht="15.75" thickBot="1" x14ac:dyDescent="0.3">
      <c r="A238" s="35" t="s">
        <v>559</v>
      </c>
      <c r="B238" s="36" t="s">
        <v>644</v>
      </c>
      <c r="C238" s="37">
        <v>3.1</v>
      </c>
      <c r="D238" s="86"/>
    </row>
    <row r="239" spans="1:4" x14ac:dyDescent="0.25">
      <c r="A239" s="29" t="s">
        <v>560</v>
      </c>
      <c r="B239" s="30" t="s">
        <v>645</v>
      </c>
      <c r="C239" s="31">
        <v>14.5</v>
      </c>
      <c r="D239" s="85">
        <f t="shared" ref="D239:D267" si="29">SUM(C239:C240)</f>
        <v>17.600000000000001</v>
      </c>
    </row>
    <row r="240" spans="1:4" ht="15.75" thickBot="1" x14ac:dyDescent="0.3">
      <c r="A240" s="35" t="s">
        <v>561</v>
      </c>
      <c r="B240" s="36" t="s">
        <v>646</v>
      </c>
      <c r="C240" s="37">
        <v>3.1</v>
      </c>
      <c r="D240" s="86"/>
    </row>
    <row r="241" spans="1:4" x14ac:dyDescent="0.25">
      <c r="A241" s="64" t="s">
        <v>562</v>
      </c>
      <c r="B241" s="65" t="s">
        <v>647</v>
      </c>
      <c r="C241" s="66">
        <v>17.8</v>
      </c>
      <c r="D241" s="91">
        <f>SUM(C241:C242)</f>
        <v>41.1</v>
      </c>
    </row>
    <row r="242" spans="1:4" ht="15.75" thickBot="1" x14ac:dyDescent="0.3">
      <c r="A242" s="61" t="s">
        <v>563</v>
      </c>
      <c r="B242" s="62" t="s">
        <v>648</v>
      </c>
      <c r="C242" s="63">
        <v>23.3</v>
      </c>
      <c r="D242" s="92"/>
    </row>
    <row r="243" spans="1:4" x14ac:dyDescent="0.25">
      <c r="A243" s="29" t="s">
        <v>564</v>
      </c>
      <c r="B243" s="30" t="s">
        <v>649</v>
      </c>
      <c r="C243" s="31">
        <v>15</v>
      </c>
      <c r="D243" s="85">
        <f t="shared" si="29"/>
        <v>17.8</v>
      </c>
    </row>
    <row r="244" spans="1:4" ht="15.75" thickBot="1" x14ac:dyDescent="0.3">
      <c r="A244" s="35" t="s">
        <v>565</v>
      </c>
      <c r="B244" s="36" t="s">
        <v>650</v>
      </c>
      <c r="C244" s="37">
        <v>2.8</v>
      </c>
      <c r="D244" s="86"/>
    </row>
    <row r="245" spans="1:4" x14ac:dyDescent="0.25">
      <c r="A245" s="29" t="s">
        <v>566</v>
      </c>
      <c r="B245" s="30" t="s">
        <v>651</v>
      </c>
      <c r="C245" s="31">
        <v>15</v>
      </c>
      <c r="D245" s="85">
        <f t="shared" si="29"/>
        <v>17.8</v>
      </c>
    </row>
    <row r="246" spans="1:4" ht="15.75" thickBot="1" x14ac:dyDescent="0.3">
      <c r="A246" s="35" t="s">
        <v>567</v>
      </c>
      <c r="B246" s="36" t="s">
        <v>652</v>
      </c>
      <c r="C246" s="37">
        <v>2.8</v>
      </c>
      <c r="D246" s="86"/>
    </row>
    <row r="247" spans="1:4" x14ac:dyDescent="0.25">
      <c r="A247" s="29" t="s">
        <v>568</v>
      </c>
      <c r="B247" s="30" t="s">
        <v>653</v>
      </c>
      <c r="C247" s="31">
        <v>15</v>
      </c>
      <c r="D247" s="85">
        <f t="shared" si="29"/>
        <v>17.8</v>
      </c>
    </row>
    <row r="248" spans="1:4" ht="15.75" thickBot="1" x14ac:dyDescent="0.3">
      <c r="A248" s="35" t="s">
        <v>569</v>
      </c>
      <c r="B248" s="36" t="s">
        <v>654</v>
      </c>
      <c r="C248" s="37">
        <v>2.8</v>
      </c>
      <c r="D248" s="86"/>
    </row>
    <row r="249" spans="1:4" x14ac:dyDescent="0.25">
      <c r="A249" s="29" t="s">
        <v>570</v>
      </c>
      <c r="B249" s="30" t="s">
        <v>655</v>
      </c>
      <c r="C249" s="31">
        <v>15</v>
      </c>
      <c r="D249" s="85">
        <f t="shared" si="29"/>
        <v>17.8</v>
      </c>
    </row>
    <row r="250" spans="1:4" ht="15.75" thickBot="1" x14ac:dyDescent="0.3">
      <c r="A250" s="35" t="s">
        <v>571</v>
      </c>
      <c r="B250" s="36" t="s">
        <v>656</v>
      </c>
      <c r="C250" s="37">
        <v>2.8</v>
      </c>
      <c r="D250" s="86"/>
    </row>
    <row r="251" spans="1:4" x14ac:dyDescent="0.25">
      <c r="A251" s="29" t="s">
        <v>572</v>
      </c>
      <c r="B251" s="30" t="s">
        <v>657</v>
      </c>
      <c r="C251" s="31">
        <v>15</v>
      </c>
      <c r="D251" s="85">
        <f t="shared" si="29"/>
        <v>17.8</v>
      </c>
    </row>
    <row r="252" spans="1:4" ht="15.75" thickBot="1" x14ac:dyDescent="0.3">
      <c r="A252" s="35" t="s">
        <v>573</v>
      </c>
      <c r="B252" s="36" t="s">
        <v>658</v>
      </c>
      <c r="C252" s="37">
        <v>2.8</v>
      </c>
      <c r="D252" s="86"/>
    </row>
    <row r="253" spans="1:4" x14ac:dyDescent="0.25">
      <c r="A253" s="29" t="s">
        <v>574</v>
      </c>
      <c r="B253" s="30" t="s">
        <v>659</v>
      </c>
      <c r="C253" s="31">
        <v>15</v>
      </c>
      <c r="D253" s="85">
        <f t="shared" si="29"/>
        <v>17.8</v>
      </c>
    </row>
    <row r="254" spans="1:4" ht="15.75" thickBot="1" x14ac:dyDescent="0.3">
      <c r="A254" s="35" t="s">
        <v>575</v>
      </c>
      <c r="B254" s="36" t="s">
        <v>660</v>
      </c>
      <c r="C254" s="37">
        <v>2.8</v>
      </c>
      <c r="D254" s="86"/>
    </row>
    <row r="255" spans="1:4" x14ac:dyDescent="0.25">
      <c r="A255" s="29" t="s">
        <v>576</v>
      </c>
      <c r="B255" s="30" t="s">
        <v>661</v>
      </c>
      <c r="C255" s="31">
        <v>15</v>
      </c>
      <c r="D255" s="85">
        <f t="shared" si="29"/>
        <v>17.8</v>
      </c>
    </row>
    <row r="256" spans="1:4" ht="15.75" thickBot="1" x14ac:dyDescent="0.3">
      <c r="A256" s="35" t="s">
        <v>577</v>
      </c>
      <c r="B256" s="36" t="s">
        <v>662</v>
      </c>
      <c r="C256" s="37">
        <v>2.8</v>
      </c>
      <c r="D256" s="86"/>
    </row>
    <row r="257" spans="1:4" x14ac:dyDescent="0.25">
      <c r="A257" s="29" t="s">
        <v>578</v>
      </c>
      <c r="B257" s="30" t="s">
        <v>663</v>
      </c>
      <c r="C257" s="31">
        <v>15</v>
      </c>
      <c r="D257" s="85">
        <f t="shared" si="29"/>
        <v>17.8</v>
      </c>
    </row>
    <row r="258" spans="1:4" ht="15.75" thickBot="1" x14ac:dyDescent="0.3">
      <c r="A258" s="35" t="s">
        <v>579</v>
      </c>
      <c r="B258" s="36" t="s">
        <v>664</v>
      </c>
      <c r="C258" s="37">
        <v>2.8</v>
      </c>
      <c r="D258" s="86"/>
    </row>
    <row r="259" spans="1:4" x14ac:dyDescent="0.25">
      <c r="A259" s="29" t="s">
        <v>580</v>
      </c>
      <c r="B259" s="30" t="s">
        <v>665</v>
      </c>
      <c r="C259" s="31">
        <v>15</v>
      </c>
      <c r="D259" s="85">
        <f t="shared" si="29"/>
        <v>17.8</v>
      </c>
    </row>
    <row r="260" spans="1:4" ht="15.75" thickBot="1" x14ac:dyDescent="0.3">
      <c r="A260" s="35" t="s">
        <v>581</v>
      </c>
      <c r="B260" s="36" t="s">
        <v>666</v>
      </c>
      <c r="C260" s="37">
        <v>2.8</v>
      </c>
      <c r="D260" s="86"/>
    </row>
    <row r="261" spans="1:4" x14ac:dyDescent="0.25">
      <c r="A261" s="29" t="s">
        <v>582</v>
      </c>
      <c r="B261" s="30" t="s">
        <v>667</v>
      </c>
      <c r="C261" s="31">
        <v>15</v>
      </c>
      <c r="D261" s="85">
        <f t="shared" si="29"/>
        <v>17.8</v>
      </c>
    </row>
    <row r="262" spans="1:4" ht="15.75" thickBot="1" x14ac:dyDescent="0.3">
      <c r="A262" s="35" t="s">
        <v>583</v>
      </c>
      <c r="B262" s="36" t="s">
        <v>668</v>
      </c>
      <c r="C262" s="37">
        <v>2.8</v>
      </c>
      <c r="D262" s="86"/>
    </row>
    <row r="263" spans="1:4" x14ac:dyDescent="0.25">
      <c r="A263" s="29" t="s">
        <v>584</v>
      </c>
      <c r="B263" s="30" t="s">
        <v>669</v>
      </c>
      <c r="C263" s="31">
        <v>15</v>
      </c>
      <c r="D263" s="85">
        <f t="shared" si="29"/>
        <v>17.8</v>
      </c>
    </row>
    <row r="264" spans="1:4" ht="15.75" thickBot="1" x14ac:dyDescent="0.3">
      <c r="A264" s="35" t="s">
        <v>585</v>
      </c>
      <c r="B264" s="36" t="s">
        <v>670</v>
      </c>
      <c r="C264" s="37">
        <v>2.8</v>
      </c>
      <c r="D264" s="86"/>
    </row>
    <row r="265" spans="1:4" x14ac:dyDescent="0.25">
      <c r="A265" s="29" t="s">
        <v>586</v>
      </c>
      <c r="B265" s="30" t="s">
        <v>671</v>
      </c>
      <c r="C265" s="31">
        <v>15</v>
      </c>
      <c r="D265" s="85">
        <f t="shared" si="29"/>
        <v>17.8</v>
      </c>
    </row>
    <row r="266" spans="1:4" ht="15.75" thickBot="1" x14ac:dyDescent="0.3">
      <c r="A266" s="35" t="s">
        <v>587</v>
      </c>
      <c r="B266" s="36" t="s">
        <v>672</v>
      </c>
      <c r="C266" s="37">
        <v>2.8</v>
      </c>
      <c r="D266" s="86"/>
    </row>
    <row r="267" spans="1:4" x14ac:dyDescent="0.25">
      <c r="A267" s="29" t="s">
        <v>588</v>
      </c>
      <c r="B267" s="30" t="s">
        <v>673</v>
      </c>
      <c r="C267" s="31">
        <v>15</v>
      </c>
      <c r="D267" s="85">
        <f t="shared" si="29"/>
        <v>17.8</v>
      </c>
    </row>
    <row r="268" spans="1:4" ht="15.75" thickBot="1" x14ac:dyDescent="0.3">
      <c r="A268" s="32" t="s">
        <v>589</v>
      </c>
      <c r="B268" s="33" t="s">
        <v>674</v>
      </c>
      <c r="C268" s="34">
        <v>2.8</v>
      </c>
      <c r="D268" s="90"/>
    </row>
    <row r="269" spans="1:4" x14ac:dyDescent="0.25">
      <c r="A269" s="39" t="s">
        <v>590</v>
      </c>
      <c r="B269" s="40" t="s">
        <v>675</v>
      </c>
      <c r="C269" s="41">
        <v>9.1999999999999993</v>
      </c>
      <c r="D269" s="87">
        <f>SUM(C269:C273)</f>
        <v>45.8</v>
      </c>
    </row>
    <row r="270" spans="1:4" x14ac:dyDescent="0.25">
      <c r="A270" s="67" t="s">
        <v>591</v>
      </c>
      <c r="B270" s="68" t="s">
        <v>676</v>
      </c>
      <c r="C270" s="69">
        <v>4.0999999999999996</v>
      </c>
      <c r="D270" s="88"/>
    </row>
    <row r="271" spans="1:4" x14ac:dyDescent="0.25">
      <c r="A271" s="58" t="s">
        <v>592</v>
      </c>
      <c r="B271" s="59" t="s">
        <v>677</v>
      </c>
      <c r="C271" s="60">
        <v>12.2</v>
      </c>
      <c r="D271" s="88"/>
    </row>
    <row r="272" spans="1:4" x14ac:dyDescent="0.25">
      <c r="A272" s="58" t="s">
        <v>593</v>
      </c>
      <c r="B272" s="59" t="s">
        <v>678</v>
      </c>
      <c r="C272" s="60">
        <v>9.8000000000000007</v>
      </c>
      <c r="D272" s="88"/>
    </row>
    <row r="273" spans="1:4" ht="15.75" thickBot="1" x14ac:dyDescent="0.3">
      <c r="A273" s="61" t="s">
        <v>594</v>
      </c>
      <c r="B273" s="62" t="s">
        <v>678</v>
      </c>
      <c r="C273" s="63">
        <v>10.5</v>
      </c>
      <c r="D273" s="89"/>
    </row>
    <row r="274" spans="1:4" x14ac:dyDescent="0.25">
      <c r="A274" s="29" t="s">
        <v>595</v>
      </c>
      <c r="B274" s="30" t="s">
        <v>679</v>
      </c>
      <c r="C274" s="31">
        <v>15</v>
      </c>
      <c r="D274" s="85">
        <f t="shared" ref="D274" si="30">SUM(C274:C275)</f>
        <v>17.8</v>
      </c>
    </row>
    <row r="275" spans="1:4" ht="15.75" thickBot="1" x14ac:dyDescent="0.3">
      <c r="A275" s="35" t="s">
        <v>596</v>
      </c>
      <c r="B275" s="36" t="s">
        <v>680</v>
      </c>
      <c r="C275" s="37">
        <v>2.8</v>
      </c>
      <c r="D275" s="86"/>
    </row>
    <row r="276" spans="1:4" x14ac:dyDescent="0.25">
      <c r="A276" s="29" t="s">
        <v>597</v>
      </c>
      <c r="B276" s="30" t="s">
        <v>681</v>
      </c>
      <c r="C276" s="31">
        <v>14.8</v>
      </c>
      <c r="D276" s="85">
        <f t="shared" ref="D276" si="31">SUM(C276:C277)</f>
        <v>17.600000000000001</v>
      </c>
    </row>
    <row r="277" spans="1:4" ht="15.75" thickBot="1" x14ac:dyDescent="0.3">
      <c r="A277" s="35" t="s">
        <v>598</v>
      </c>
      <c r="B277" s="36" t="s">
        <v>682</v>
      </c>
      <c r="C277" s="37">
        <v>2.8</v>
      </c>
      <c r="D277" s="86"/>
    </row>
    <row r="278" spans="1:4" x14ac:dyDescent="0.25">
      <c r="A278" s="29" t="s">
        <v>599</v>
      </c>
      <c r="B278" s="30" t="s">
        <v>683</v>
      </c>
      <c r="C278" s="31">
        <v>14.8</v>
      </c>
      <c r="D278" s="85">
        <f t="shared" ref="D278" si="32">SUM(C278:C279)</f>
        <v>17.600000000000001</v>
      </c>
    </row>
    <row r="279" spans="1:4" ht="15.75" thickBot="1" x14ac:dyDescent="0.3">
      <c r="A279" s="35" t="s">
        <v>600</v>
      </c>
      <c r="B279" s="36" t="s">
        <v>684</v>
      </c>
      <c r="C279" s="37">
        <v>2.8</v>
      </c>
      <c r="D279" s="86"/>
    </row>
    <row r="280" spans="1:4" x14ac:dyDescent="0.25">
      <c r="A280" s="29" t="s">
        <v>601</v>
      </c>
      <c r="B280" s="30" t="s">
        <v>685</v>
      </c>
      <c r="C280" s="31">
        <v>14.8</v>
      </c>
      <c r="D280" s="85">
        <f t="shared" ref="D280" si="33">SUM(C280:C281)</f>
        <v>17.600000000000001</v>
      </c>
    </row>
    <row r="281" spans="1:4" ht="15.75" thickBot="1" x14ac:dyDescent="0.3">
      <c r="A281" s="35" t="s">
        <v>602</v>
      </c>
      <c r="B281" s="36" t="s">
        <v>686</v>
      </c>
      <c r="C281" s="37">
        <v>2.8</v>
      </c>
      <c r="D281" s="86"/>
    </row>
    <row r="282" spans="1:4" x14ac:dyDescent="0.25">
      <c r="A282" s="29" t="s">
        <v>603</v>
      </c>
      <c r="B282" s="30" t="s">
        <v>687</v>
      </c>
      <c r="C282" s="31">
        <v>14.8</v>
      </c>
      <c r="D282" s="85">
        <f t="shared" ref="D282" si="34">SUM(C282:C283)</f>
        <v>17.600000000000001</v>
      </c>
    </row>
    <row r="283" spans="1:4" ht="15.75" thickBot="1" x14ac:dyDescent="0.3">
      <c r="A283" s="35" t="s">
        <v>604</v>
      </c>
      <c r="B283" s="36" t="s">
        <v>688</v>
      </c>
      <c r="C283" s="37">
        <v>2.8</v>
      </c>
      <c r="D283" s="86"/>
    </row>
    <row r="284" spans="1:4" x14ac:dyDescent="0.25">
      <c r="A284" s="29" t="s">
        <v>605</v>
      </c>
      <c r="B284" s="30" t="s">
        <v>689</v>
      </c>
      <c r="C284" s="31">
        <v>14.8</v>
      </c>
      <c r="D284" s="85">
        <f t="shared" ref="D284" si="35">SUM(C284:C285)</f>
        <v>17.600000000000001</v>
      </c>
    </row>
    <row r="285" spans="1:4" ht="15.75" thickBot="1" x14ac:dyDescent="0.3">
      <c r="A285" s="35" t="s">
        <v>606</v>
      </c>
      <c r="B285" s="36" t="s">
        <v>690</v>
      </c>
      <c r="C285" s="37">
        <v>2.8</v>
      </c>
      <c r="D285" s="86"/>
    </row>
    <row r="286" spans="1:4" x14ac:dyDescent="0.25">
      <c r="A286" s="39" t="s">
        <v>130</v>
      </c>
      <c r="B286" s="40" t="s">
        <v>691</v>
      </c>
      <c r="C286" s="41">
        <v>6.3</v>
      </c>
      <c r="D286" s="87">
        <f>SUM(C286:C290)</f>
        <v>39.900000000000006</v>
      </c>
    </row>
    <row r="287" spans="1:4" x14ac:dyDescent="0.25">
      <c r="A287" s="67" t="s">
        <v>131</v>
      </c>
      <c r="B287" s="68" t="s">
        <v>692</v>
      </c>
      <c r="C287" s="69">
        <v>2.9</v>
      </c>
      <c r="D287" s="88"/>
    </row>
    <row r="288" spans="1:4" x14ac:dyDescent="0.25">
      <c r="A288" s="58" t="s">
        <v>607</v>
      </c>
      <c r="B288" s="59" t="s">
        <v>693</v>
      </c>
      <c r="C288" s="60">
        <v>10.9</v>
      </c>
      <c r="D288" s="88"/>
    </row>
    <row r="289" spans="1:4" x14ac:dyDescent="0.25">
      <c r="A289" s="58" t="s">
        <v>608</v>
      </c>
      <c r="B289" s="59" t="s">
        <v>694</v>
      </c>
      <c r="C289" s="60">
        <v>9.8000000000000007</v>
      </c>
      <c r="D289" s="88"/>
    </row>
    <row r="290" spans="1:4" ht="15.75" thickBot="1" x14ac:dyDescent="0.3">
      <c r="A290" s="61" t="s">
        <v>609</v>
      </c>
      <c r="B290" s="62" t="s">
        <v>694</v>
      </c>
      <c r="C290" s="63">
        <v>10</v>
      </c>
      <c r="D290" s="89"/>
    </row>
    <row r="291" spans="1:4" x14ac:dyDescent="0.25">
      <c r="A291" s="39" t="s">
        <v>132</v>
      </c>
      <c r="B291" s="40" t="s">
        <v>695</v>
      </c>
      <c r="C291" s="41">
        <v>6.3</v>
      </c>
      <c r="D291" s="87">
        <f>SUM(C291:C295)</f>
        <v>39.900000000000006</v>
      </c>
    </row>
    <row r="292" spans="1:4" x14ac:dyDescent="0.25">
      <c r="A292" s="67" t="s">
        <v>134</v>
      </c>
      <c r="B292" s="68" t="s">
        <v>696</v>
      </c>
      <c r="C292" s="69">
        <v>2.9</v>
      </c>
      <c r="D292" s="88"/>
    </row>
    <row r="293" spans="1:4" x14ac:dyDescent="0.25">
      <c r="A293" s="58" t="s">
        <v>610</v>
      </c>
      <c r="B293" s="59" t="s">
        <v>697</v>
      </c>
      <c r="C293" s="60">
        <v>10.9</v>
      </c>
      <c r="D293" s="88"/>
    </row>
    <row r="294" spans="1:4" x14ac:dyDescent="0.25">
      <c r="A294" s="58" t="s">
        <v>611</v>
      </c>
      <c r="B294" s="59" t="s">
        <v>698</v>
      </c>
      <c r="C294" s="60">
        <v>9.8000000000000007</v>
      </c>
      <c r="D294" s="88"/>
    </row>
    <row r="295" spans="1:4" ht="15.75" thickBot="1" x14ac:dyDescent="0.3">
      <c r="A295" s="61" t="s">
        <v>612</v>
      </c>
      <c r="B295" s="62" t="s">
        <v>698</v>
      </c>
      <c r="C295" s="63">
        <v>10</v>
      </c>
      <c r="D295" s="89"/>
    </row>
    <row r="296" spans="1:4" x14ac:dyDescent="0.25">
      <c r="A296" s="29" t="s">
        <v>613</v>
      </c>
      <c r="B296" s="30" t="s">
        <v>699</v>
      </c>
      <c r="C296" s="31">
        <v>14.2</v>
      </c>
      <c r="D296" s="85">
        <f t="shared" ref="D296:D320" si="36">SUM(C296:C297)</f>
        <v>17.5</v>
      </c>
    </row>
    <row r="297" spans="1:4" ht="15.75" thickBot="1" x14ac:dyDescent="0.3">
      <c r="A297" s="35" t="s">
        <v>614</v>
      </c>
      <c r="B297" s="36" t="s">
        <v>700</v>
      </c>
      <c r="C297" s="37">
        <v>3.3</v>
      </c>
      <c r="D297" s="86"/>
    </row>
    <row r="298" spans="1:4" x14ac:dyDescent="0.25">
      <c r="A298" s="29" t="s">
        <v>615</v>
      </c>
      <c r="B298" s="30" t="s">
        <v>701</v>
      </c>
      <c r="C298" s="31">
        <v>15.1</v>
      </c>
      <c r="D298" s="85">
        <f t="shared" si="36"/>
        <v>17.899999999999999</v>
      </c>
    </row>
    <row r="299" spans="1:4" ht="15.75" thickBot="1" x14ac:dyDescent="0.3">
      <c r="A299" s="35" t="s">
        <v>616</v>
      </c>
      <c r="B299" s="36" t="s">
        <v>702</v>
      </c>
      <c r="C299" s="37">
        <v>2.8</v>
      </c>
      <c r="D299" s="86"/>
    </row>
    <row r="300" spans="1:4" x14ac:dyDescent="0.25">
      <c r="A300" s="29" t="s">
        <v>617</v>
      </c>
      <c r="B300" s="30" t="s">
        <v>703</v>
      </c>
      <c r="C300" s="31">
        <v>15.1</v>
      </c>
      <c r="D300" s="85">
        <f t="shared" si="36"/>
        <v>17.899999999999999</v>
      </c>
    </row>
    <row r="301" spans="1:4" ht="15.75" thickBot="1" x14ac:dyDescent="0.3">
      <c r="A301" s="35" t="s">
        <v>618</v>
      </c>
      <c r="B301" s="36" t="s">
        <v>704</v>
      </c>
      <c r="C301" s="37">
        <v>2.8</v>
      </c>
      <c r="D301" s="86"/>
    </row>
    <row r="302" spans="1:4" x14ac:dyDescent="0.25">
      <c r="A302" s="29" t="s">
        <v>619</v>
      </c>
      <c r="B302" s="30" t="s">
        <v>705</v>
      </c>
      <c r="C302" s="31">
        <v>15.1</v>
      </c>
      <c r="D302" s="85">
        <f t="shared" si="36"/>
        <v>17.899999999999999</v>
      </c>
    </row>
    <row r="303" spans="1:4" ht="15.75" thickBot="1" x14ac:dyDescent="0.3">
      <c r="A303" s="35" t="s">
        <v>620</v>
      </c>
      <c r="B303" s="36" t="s">
        <v>706</v>
      </c>
      <c r="C303" s="37">
        <v>2.8</v>
      </c>
      <c r="D303" s="86"/>
    </row>
    <row r="304" spans="1:4" x14ac:dyDescent="0.25">
      <c r="A304" s="29" t="s">
        <v>621</v>
      </c>
      <c r="B304" s="30" t="s">
        <v>707</v>
      </c>
      <c r="C304" s="31">
        <v>15.1</v>
      </c>
      <c r="D304" s="85">
        <f t="shared" si="36"/>
        <v>17.899999999999999</v>
      </c>
    </row>
    <row r="305" spans="1:4" ht="15.75" thickBot="1" x14ac:dyDescent="0.3">
      <c r="A305" s="35" t="s">
        <v>622</v>
      </c>
      <c r="B305" s="36" t="s">
        <v>708</v>
      </c>
      <c r="C305" s="37">
        <v>2.8</v>
      </c>
      <c r="D305" s="86"/>
    </row>
    <row r="306" spans="1:4" x14ac:dyDescent="0.25">
      <c r="A306" s="29" t="s">
        <v>623</v>
      </c>
      <c r="B306" s="30" t="s">
        <v>709</v>
      </c>
      <c r="C306" s="31">
        <v>15.1</v>
      </c>
      <c r="D306" s="85">
        <f t="shared" si="36"/>
        <v>17.899999999999999</v>
      </c>
    </row>
    <row r="307" spans="1:4" ht="15.75" thickBot="1" x14ac:dyDescent="0.3">
      <c r="A307" s="35" t="s">
        <v>624</v>
      </c>
      <c r="B307" s="36" t="s">
        <v>710</v>
      </c>
      <c r="C307" s="37">
        <v>2.8</v>
      </c>
      <c r="D307" s="86"/>
    </row>
    <row r="308" spans="1:4" x14ac:dyDescent="0.25">
      <c r="A308" s="29" t="s">
        <v>625</v>
      </c>
      <c r="B308" s="30" t="s">
        <v>711</v>
      </c>
      <c r="C308" s="31">
        <v>15.1</v>
      </c>
      <c r="D308" s="85">
        <f t="shared" si="36"/>
        <v>17.899999999999999</v>
      </c>
    </row>
    <row r="309" spans="1:4" ht="15.75" thickBot="1" x14ac:dyDescent="0.3">
      <c r="A309" s="35" t="s">
        <v>626</v>
      </c>
      <c r="B309" s="36" t="s">
        <v>712</v>
      </c>
      <c r="C309" s="37">
        <v>2.8</v>
      </c>
      <c r="D309" s="86"/>
    </row>
    <row r="310" spans="1:4" x14ac:dyDescent="0.25">
      <c r="A310" s="29" t="s">
        <v>627</v>
      </c>
      <c r="B310" s="30" t="s">
        <v>713</v>
      </c>
      <c r="C310" s="31">
        <v>15.1</v>
      </c>
      <c r="D310" s="85">
        <f t="shared" si="36"/>
        <v>17.899999999999999</v>
      </c>
    </row>
    <row r="311" spans="1:4" ht="15.75" thickBot="1" x14ac:dyDescent="0.3">
      <c r="A311" s="35" t="s">
        <v>628</v>
      </c>
      <c r="B311" s="36" t="s">
        <v>714</v>
      </c>
      <c r="C311" s="37">
        <v>2.8</v>
      </c>
      <c r="D311" s="86"/>
    </row>
    <row r="312" spans="1:4" x14ac:dyDescent="0.25">
      <c r="A312" s="29" t="s">
        <v>629</v>
      </c>
      <c r="B312" s="30" t="s">
        <v>715</v>
      </c>
      <c r="C312" s="31">
        <v>15.1</v>
      </c>
      <c r="D312" s="85">
        <f t="shared" si="36"/>
        <v>17.899999999999999</v>
      </c>
    </row>
    <row r="313" spans="1:4" ht="15.75" thickBot="1" x14ac:dyDescent="0.3">
      <c r="A313" s="35" t="s">
        <v>630</v>
      </c>
      <c r="B313" s="36" t="s">
        <v>716</v>
      </c>
      <c r="C313" s="37">
        <v>2.8</v>
      </c>
      <c r="D313" s="86"/>
    </row>
    <row r="314" spans="1:4" x14ac:dyDescent="0.25">
      <c r="A314" s="29" t="s">
        <v>631</v>
      </c>
      <c r="B314" s="30" t="s">
        <v>717</v>
      </c>
      <c r="C314" s="31">
        <v>15.1</v>
      </c>
      <c r="D314" s="85">
        <f t="shared" si="36"/>
        <v>17.899999999999999</v>
      </c>
    </row>
    <row r="315" spans="1:4" ht="15.75" thickBot="1" x14ac:dyDescent="0.3">
      <c r="A315" s="35" t="s">
        <v>632</v>
      </c>
      <c r="B315" s="36" t="s">
        <v>718</v>
      </c>
      <c r="C315" s="37">
        <v>2.8</v>
      </c>
      <c r="D315" s="86"/>
    </row>
    <row r="316" spans="1:4" x14ac:dyDescent="0.25">
      <c r="A316" s="29" t="s">
        <v>633</v>
      </c>
      <c r="B316" s="30" t="s">
        <v>719</v>
      </c>
      <c r="C316" s="31">
        <v>15.1</v>
      </c>
      <c r="D316" s="85">
        <f t="shared" si="36"/>
        <v>17.899999999999999</v>
      </c>
    </row>
    <row r="317" spans="1:4" ht="15.75" thickBot="1" x14ac:dyDescent="0.3">
      <c r="A317" s="35" t="s">
        <v>634</v>
      </c>
      <c r="B317" s="36" t="s">
        <v>720</v>
      </c>
      <c r="C317" s="37">
        <v>2.8</v>
      </c>
      <c r="D317" s="86"/>
    </row>
    <row r="318" spans="1:4" x14ac:dyDescent="0.25">
      <c r="A318" s="29" t="s">
        <v>635</v>
      </c>
      <c r="B318" s="30" t="s">
        <v>721</v>
      </c>
      <c r="C318" s="31">
        <v>15.1</v>
      </c>
      <c r="D318" s="85">
        <f t="shared" si="36"/>
        <v>17.899999999999999</v>
      </c>
    </row>
    <row r="319" spans="1:4" ht="15.75" thickBot="1" x14ac:dyDescent="0.3">
      <c r="A319" s="35" t="s">
        <v>636</v>
      </c>
      <c r="B319" s="36" t="s">
        <v>722</v>
      </c>
      <c r="C319" s="37">
        <v>2.8</v>
      </c>
      <c r="D319" s="86"/>
    </row>
    <row r="320" spans="1:4" x14ac:dyDescent="0.25">
      <c r="A320" s="29" t="s">
        <v>637</v>
      </c>
      <c r="B320" s="30" t="s">
        <v>723</v>
      </c>
      <c r="C320" s="31">
        <v>15.1</v>
      </c>
      <c r="D320" s="85">
        <f t="shared" si="36"/>
        <v>17.899999999999999</v>
      </c>
    </row>
    <row r="321" spans="1:4" ht="15.75" thickBot="1" x14ac:dyDescent="0.3">
      <c r="A321" s="35" t="s">
        <v>638</v>
      </c>
      <c r="B321" s="36" t="s">
        <v>724</v>
      </c>
      <c r="C321" s="37">
        <v>2.8</v>
      </c>
      <c r="D321" s="86"/>
    </row>
  </sheetData>
  <mergeCells count="135">
    <mergeCell ref="D3:D4"/>
    <mergeCell ref="D5:D6"/>
    <mergeCell ref="D7:D8"/>
    <mergeCell ref="D9:D10"/>
    <mergeCell ref="D11:D12"/>
    <mergeCell ref="D13:D14"/>
    <mergeCell ref="D27:D28"/>
    <mergeCell ref="D29:D33"/>
    <mergeCell ref="D34:D35"/>
    <mergeCell ref="D36:D37"/>
    <mergeCell ref="D38:D39"/>
    <mergeCell ref="D40:D41"/>
    <mergeCell ref="D15:D16"/>
    <mergeCell ref="D17:D18"/>
    <mergeCell ref="D19:D20"/>
    <mergeCell ref="D21:D22"/>
    <mergeCell ref="D23:D24"/>
    <mergeCell ref="D25:D26"/>
    <mergeCell ref="D56:D57"/>
    <mergeCell ref="D58:D59"/>
    <mergeCell ref="D60:D61"/>
    <mergeCell ref="D62:D63"/>
    <mergeCell ref="D64:D65"/>
    <mergeCell ref="D66:D67"/>
    <mergeCell ref="D42:D43"/>
    <mergeCell ref="D44:D45"/>
    <mergeCell ref="D46:D50"/>
    <mergeCell ref="D51:D55"/>
    <mergeCell ref="D103:D104"/>
    <mergeCell ref="D113:D114"/>
    <mergeCell ref="D80:D81"/>
    <mergeCell ref="D86:D94"/>
    <mergeCell ref="D95:D96"/>
    <mergeCell ref="D97:D98"/>
    <mergeCell ref="D99:D100"/>
    <mergeCell ref="D101:D102"/>
    <mergeCell ref="D68:D69"/>
    <mergeCell ref="D70:D71"/>
    <mergeCell ref="D72:D73"/>
    <mergeCell ref="D74:D75"/>
    <mergeCell ref="D76:D77"/>
    <mergeCell ref="D78:D79"/>
    <mergeCell ref="D115:D116"/>
    <mergeCell ref="D117:D118"/>
    <mergeCell ref="D119:D120"/>
    <mergeCell ref="D123:D124"/>
    <mergeCell ref="D125:D126"/>
    <mergeCell ref="D127:D128"/>
    <mergeCell ref="D105:D106"/>
    <mergeCell ref="D107:D108"/>
    <mergeCell ref="D109:D110"/>
    <mergeCell ref="D111:D112"/>
    <mergeCell ref="D141:D142"/>
    <mergeCell ref="D143:D144"/>
    <mergeCell ref="D145:D146"/>
    <mergeCell ref="D147:D148"/>
    <mergeCell ref="D121:D122"/>
    <mergeCell ref="D149:D153"/>
    <mergeCell ref="D129:D130"/>
    <mergeCell ref="D131:D132"/>
    <mergeCell ref="D133:D134"/>
    <mergeCell ref="D135:D136"/>
    <mergeCell ref="D137:D138"/>
    <mergeCell ref="D139:D140"/>
    <mergeCell ref="D166:D170"/>
    <mergeCell ref="D171:D175"/>
    <mergeCell ref="D176:D177"/>
    <mergeCell ref="D178:D179"/>
    <mergeCell ref="D180:D181"/>
    <mergeCell ref="D182:D183"/>
    <mergeCell ref="D154:D155"/>
    <mergeCell ref="D156:D157"/>
    <mergeCell ref="D158:D159"/>
    <mergeCell ref="D160:D161"/>
    <mergeCell ref="D162:D163"/>
    <mergeCell ref="D164:D165"/>
    <mergeCell ref="D196:D197"/>
    <mergeCell ref="D198:D199"/>
    <mergeCell ref="D200:D201"/>
    <mergeCell ref="D206:D214"/>
    <mergeCell ref="D215:D216"/>
    <mergeCell ref="D217:D218"/>
    <mergeCell ref="D184:D185"/>
    <mergeCell ref="D186:D187"/>
    <mergeCell ref="D188:D189"/>
    <mergeCell ref="D190:D191"/>
    <mergeCell ref="D192:D193"/>
    <mergeCell ref="D194:D195"/>
    <mergeCell ref="D231:D232"/>
    <mergeCell ref="D233:D234"/>
    <mergeCell ref="D235:D236"/>
    <mergeCell ref="D237:D238"/>
    <mergeCell ref="D239:D240"/>
    <mergeCell ref="D241:D242"/>
    <mergeCell ref="D219:D220"/>
    <mergeCell ref="D221:D222"/>
    <mergeCell ref="D223:D224"/>
    <mergeCell ref="D225:D226"/>
    <mergeCell ref="D227:D228"/>
    <mergeCell ref="D229:D230"/>
    <mergeCell ref="D255:D256"/>
    <mergeCell ref="D257:D258"/>
    <mergeCell ref="D259:D260"/>
    <mergeCell ref="D261:D262"/>
    <mergeCell ref="D263:D264"/>
    <mergeCell ref="D265:D266"/>
    <mergeCell ref="D243:D244"/>
    <mergeCell ref="D245:D246"/>
    <mergeCell ref="D247:D248"/>
    <mergeCell ref="D249:D250"/>
    <mergeCell ref="D251:D252"/>
    <mergeCell ref="D253:D254"/>
    <mergeCell ref="D282:D283"/>
    <mergeCell ref="D284:D285"/>
    <mergeCell ref="D286:D290"/>
    <mergeCell ref="D291:D295"/>
    <mergeCell ref="D296:D297"/>
    <mergeCell ref="D298:D299"/>
    <mergeCell ref="D267:D268"/>
    <mergeCell ref="D269:D273"/>
    <mergeCell ref="D274:D275"/>
    <mergeCell ref="D276:D277"/>
    <mergeCell ref="D278:D279"/>
    <mergeCell ref="D280:D281"/>
    <mergeCell ref="D312:D313"/>
    <mergeCell ref="D314:D315"/>
    <mergeCell ref="D316:D317"/>
    <mergeCell ref="D318:D319"/>
    <mergeCell ref="D320:D321"/>
    <mergeCell ref="D300:D301"/>
    <mergeCell ref="D302:D303"/>
    <mergeCell ref="D304:D305"/>
    <mergeCell ref="D306:D307"/>
    <mergeCell ref="D308:D309"/>
    <mergeCell ref="D310:D3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Koplietošana (pamatpakalpojums)</vt:lpstr>
      <vt:lpstr>Istabiņas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2017-09-06T13:17:00Z</dcterms:modified>
</cp:coreProperties>
</file>