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36F117AE-289B-4CD4-8C19-9A03B4F3DF7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TVĒRTĀS UNIVERSITĀTES IZMAKSAS" sheetId="1" r:id="rId1"/>
  </sheets>
  <definedNames>
    <definedName name="_xlnm._FilterDatabase" localSheetId="0" hidden="1">'ATVĒRTĀS UNIVERSITĀTES IZMAKSAS'!$A$10:$G$182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9" i="1" l="1"/>
  <c r="G170" i="1"/>
  <c r="G171" i="1"/>
  <c r="G173" i="1" l="1"/>
  <c r="G174" i="1"/>
  <c r="G175" i="1"/>
  <c r="G176" i="1"/>
  <c r="G177" i="1"/>
  <c r="G172" i="1"/>
  <c r="G160" i="1"/>
  <c r="G161" i="1"/>
  <c r="G162" i="1"/>
  <c r="G163" i="1"/>
  <c r="G164" i="1"/>
  <c r="G165" i="1"/>
  <c r="G166" i="1"/>
  <c r="G167" i="1"/>
  <c r="G168" i="1"/>
  <c r="G159" i="1"/>
  <c r="G151" i="1"/>
  <c r="G152" i="1"/>
  <c r="G153" i="1"/>
  <c r="G154" i="1"/>
  <c r="G155" i="1"/>
  <c r="G156" i="1"/>
  <c r="G157" i="1"/>
  <c r="G158" i="1"/>
  <c r="G150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35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10" i="1"/>
  <c r="G103" i="1"/>
  <c r="G104" i="1"/>
  <c r="G105" i="1"/>
  <c r="G106" i="1"/>
  <c r="G107" i="1"/>
  <c r="G108" i="1"/>
  <c r="G109" i="1"/>
  <c r="G102" i="1"/>
  <c r="G98" i="1"/>
  <c r="G99" i="1"/>
  <c r="G100" i="1"/>
  <c r="G101" i="1"/>
  <c r="G97" i="1"/>
  <c r="G93" i="1"/>
  <c r="G94" i="1"/>
  <c r="G95" i="1"/>
  <c r="G96" i="1"/>
  <c r="G92" i="1"/>
  <c r="G88" i="1"/>
  <c r="G89" i="1"/>
  <c r="G90" i="1"/>
  <c r="G91" i="1"/>
  <c r="G87" i="1"/>
  <c r="G77" i="1"/>
  <c r="G78" i="1"/>
  <c r="G79" i="1"/>
  <c r="G80" i="1"/>
  <c r="G81" i="1"/>
  <c r="G82" i="1"/>
  <c r="G83" i="1"/>
  <c r="G84" i="1"/>
  <c r="G85" i="1"/>
  <c r="G86" i="1"/>
  <c r="G76" i="1"/>
  <c r="G70" i="1"/>
  <c r="G71" i="1"/>
  <c r="G72" i="1"/>
  <c r="G73" i="1"/>
  <c r="G74" i="1"/>
  <c r="G75" i="1"/>
  <c r="G62" i="1"/>
  <c r="G63" i="1"/>
  <c r="G64" i="1"/>
  <c r="G65" i="1"/>
  <c r="G66" i="1"/>
  <c r="G67" i="1"/>
  <c r="G68" i="1"/>
  <c r="G69" i="1"/>
  <c r="G61" i="1"/>
  <c r="G179" i="1"/>
  <c r="G180" i="1"/>
  <c r="G181" i="1"/>
  <c r="G182" i="1"/>
  <c r="G178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46" i="1"/>
  <c r="G35" i="1"/>
  <c r="G36" i="1"/>
  <c r="G37" i="1"/>
  <c r="G38" i="1"/>
  <c r="G39" i="1"/>
  <c r="G40" i="1"/>
  <c r="G41" i="1"/>
  <c r="G42" i="1"/>
  <c r="G43" i="1"/>
  <c r="G44" i="1"/>
  <c r="G45" i="1"/>
  <c r="G34" i="1"/>
  <c r="G28" i="1"/>
  <c r="G29" i="1"/>
  <c r="G30" i="1"/>
  <c r="G31" i="1"/>
  <c r="G32" i="1"/>
  <c r="G33" i="1"/>
  <c r="G27" i="1"/>
  <c r="G17" i="1"/>
  <c r="G18" i="1"/>
  <c r="G19" i="1"/>
  <c r="G20" i="1"/>
  <c r="G21" i="1"/>
  <c r="G22" i="1"/>
  <c r="G23" i="1"/>
  <c r="G24" i="1"/>
  <c r="G25" i="1"/>
  <c r="G26" i="1"/>
  <c r="G16" i="1"/>
  <c r="G12" i="1"/>
  <c r="G13" i="1"/>
  <c r="G14" i="1"/>
  <c r="G15" i="1"/>
  <c r="G11" i="1"/>
</calcChain>
</file>

<file path=xl/sharedStrings.xml><?xml version="1.0" encoding="utf-8"?>
<sst xmlns="http://schemas.openxmlformats.org/spreadsheetml/2006/main" count="869" uniqueCount="317">
  <si>
    <t>Programmas līmenis</t>
  </si>
  <si>
    <t>Programmas nosaukums</t>
  </si>
  <si>
    <t>Kursa nosaukums</t>
  </si>
  <si>
    <t>Semestra kārtas numurs</t>
  </si>
  <si>
    <t>Kredītpunkti semestrī</t>
  </si>
  <si>
    <t>* studiju kursu norises laiks un maksa var mainīties atkarībā no RSU spēkā esošiem reglamentējošiem dokumentiem</t>
  </si>
  <si>
    <t>2</t>
  </si>
  <si>
    <t>Civilā un vides aizsardzība, pirmā palīdzība</t>
  </si>
  <si>
    <t>Sabiedrības veselība un epidemioloģija</t>
  </si>
  <si>
    <t xml:space="preserve"> Māszinības</t>
  </si>
  <si>
    <t xml:space="preserve"> Sabiedrības veselība</t>
  </si>
  <si>
    <t>3</t>
  </si>
  <si>
    <t>1</t>
  </si>
  <si>
    <t>Civilā un vides aizsardzība</t>
  </si>
  <si>
    <t>Maģistra akadēmiskais</t>
  </si>
  <si>
    <t>Maģistra profesionālais</t>
  </si>
  <si>
    <t xml:space="preserve"> Rehabilitācija</t>
  </si>
  <si>
    <t xml:space="preserve"> Uzturzinātne</t>
  </si>
  <si>
    <t xml:space="preserve"> Veselības komunikācija</t>
  </si>
  <si>
    <t xml:space="preserve"> Veselības psiholoģija</t>
  </si>
  <si>
    <t xml:space="preserve"> Veselības vadība</t>
  </si>
  <si>
    <t xml:space="preserve"> Komunikācija un mediju studijas</t>
  </si>
  <si>
    <t xml:space="preserve"> Sociālā antropoloģija</t>
  </si>
  <si>
    <t xml:space="preserve"> Starptautiskais bizness un tiesības</t>
  </si>
  <si>
    <t xml:space="preserve"> Starptautiskā mārketinga un biznesa vadība</t>
  </si>
  <si>
    <t xml:space="preserve"> Starptautiskās attiecības un diplomātija</t>
  </si>
  <si>
    <t xml:space="preserve"> Tiesību zinātne</t>
  </si>
  <si>
    <t>Zinātniski pamatotu profilakses programmu plānošana un novērtēšana</t>
  </si>
  <si>
    <t>Epidemioloģija II</t>
  </si>
  <si>
    <t xml:space="preserve">Maksa par studiju kursa apguvi </t>
  </si>
  <si>
    <t>Statistika</t>
  </si>
  <si>
    <t xml:space="preserve">Kursa kods </t>
  </si>
  <si>
    <t>KPUMTK_015</t>
  </si>
  <si>
    <t>SL_017</t>
  </si>
  <si>
    <t>SVUEK_064</t>
  </si>
  <si>
    <t>KPUMTK_012</t>
  </si>
  <si>
    <t>Biostatistika</t>
  </si>
  <si>
    <t>SL_107</t>
  </si>
  <si>
    <t>Klīniskie pētījumi I</t>
  </si>
  <si>
    <t xml:space="preserve"> Sociālais darbs</t>
  </si>
  <si>
    <t>KSK_143</t>
  </si>
  <si>
    <t>Latvijas kultūras un komunikācijas vēsture</t>
  </si>
  <si>
    <t>SBUEK_157</t>
  </si>
  <si>
    <t>Zīmolvedība starptautiskajā biznesā</t>
  </si>
  <si>
    <t xml:space="preserve"> Stratēģiskā un sabiedrisko attiecību vadība</t>
  </si>
  <si>
    <t>SVUEK_145</t>
  </si>
  <si>
    <t>Datu zinātnes pielietojumi sabiedrības veselībā</t>
  </si>
  <si>
    <t>SVUEK_138</t>
  </si>
  <si>
    <t>Uz pierādījumiem balstīta atkarību izraisošo vielu lietošanas profilakse</t>
  </si>
  <si>
    <t>KSK_220</t>
  </si>
  <si>
    <t>Invaliditāte: priekšstati, pieredze un rīcībpolitika</t>
  </si>
  <si>
    <t xml:space="preserve"> Biostatistika</t>
  </si>
  <si>
    <t xml:space="preserve"> Biomedicīna</t>
  </si>
  <si>
    <t>SVUEK_137</t>
  </si>
  <si>
    <t>Veselībpratība</t>
  </si>
  <si>
    <t>Veselības ekonomika</t>
  </si>
  <si>
    <t>JF_414</t>
  </si>
  <si>
    <t>Jaunrade pētniecībā un pedagoģijā</t>
  </si>
  <si>
    <t>ATVĒRTĀS UNIVERSITĀTES IZMAKSAS     2024. gada pavasara semestrī *</t>
  </si>
  <si>
    <t>BUMK_028</t>
  </si>
  <si>
    <t>Biomedicīnas aktuālās problēmas un pētniecības virzieni</t>
  </si>
  <si>
    <t>SL_003</t>
  </si>
  <si>
    <t>FLK_028</t>
  </si>
  <si>
    <t>Farmakoloģija</t>
  </si>
  <si>
    <t>MK_046</t>
  </si>
  <si>
    <t>Funkcionālā histoloģija un embrioloģija</t>
  </si>
  <si>
    <t>BUMK_021</t>
  </si>
  <si>
    <t>Molekulārā ģenētika un bioinformātikas pamati</t>
  </si>
  <si>
    <t>SL_113</t>
  </si>
  <si>
    <t>Atkārtotu mērījumu un longitudinālo datu analīze</t>
  </si>
  <si>
    <t>SL_111</t>
  </si>
  <si>
    <t>Beijesa statistika</t>
  </si>
  <si>
    <t>SL_114</t>
  </si>
  <si>
    <t>Cēloņsakarību statistika</t>
  </si>
  <si>
    <t>VVDG_041</t>
  </si>
  <si>
    <t>Digitālās veselības un veselības datu pamati</t>
  </si>
  <si>
    <t>SL_117</t>
  </si>
  <si>
    <t>Kategoriju datu analīze</t>
  </si>
  <si>
    <t>SL_112</t>
  </si>
  <si>
    <t>Lineārie modeļi</t>
  </si>
  <si>
    <t>SL_116</t>
  </si>
  <si>
    <t>Neparametriskās un robustās statistikas metodes</t>
  </si>
  <si>
    <t>SL_110</t>
  </si>
  <si>
    <t>SL_115</t>
  </si>
  <si>
    <t>Klīniskie pētījumi II</t>
  </si>
  <si>
    <t>4</t>
  </si>
  <si>
    <t>KSK_123</t>
  </si>
  <si>
    <t>Komunikācijas mikro un makroteoriju integrācija</t>
  </si>
  <si>
    <t>KSK_124</t>
  </si>
  <si>
    <t>Komunikācijas politika Eiropas Savienībā</t>
  </si>
  <si>
    <t>HZK_028</t>
  </si>
  <si>
    <t>Komunikācijas un sabiedrisko attiecību ētika: koncepcijas un aktuālā problemātika</t>
  </si>
  <si>
    <t>KSK_158</t>
  </si>
  <si>
    <t>Mediju ekonomika un menedžments</t>
  </si>
  <si>
    <t>KSK_070</t>
  </si>
  <si>
    <t>Starptautiskās attiecības un starpkultūru komunikācija</t>
  </si>
  <si>
    <t>PZK_170</t>
  </si>
  <si>
    <t>Baltkrievija starp Austrumiem un Rietumiem</t>
  </si>
  <si>
    <t>PZK_180</t>
  </si>
  <si>
    <t>Krievija, ASV un Baltijas valstis - mijiedarbība pagātnē un tagadnē</t>
  </si>
  <si>
    <t>VPUPK_244</t>
  </si>
  <si>
    <t>Aptauju izstrāde un adaptācija zinātniski pētnieciskā darbā</t>
  </si>
  <si>
    <t>FLK_018</t>
  </si>
  <si>
    <t>Klīniskā farmakoloģija un medikamentozās aprūpes vadīšana</t>
  </si>
  <si>
    <t>MDAK_299</t>
  </si>
  <si>
    <t>Pētniecības metodes aprūpē I</t>
  </si>
  <si>
    <t>MDAK_292</t>
  </si>
  <si>
    <t>Projektu vadība veselības aprūpē</t>
  </si>
  <si>
    <t>AURK_036</t>
  </si>
  <si>
    <t>Sāpju medicīna</t>
  </si>
  <si>
    <t>SL_018</t>
  </si>
  <si>
    <t>Statistikas pamati</t>
  </si>
  <si>
    <t>SVUEK_043</t>
  </si>
  <si>
    <t>Tirgus ekonomikas pamati un menedžments</t>
  </si>
  <si>
    <t>REK_154</t>
  </si>
  <si>
    <t>Izglītojošu programmu plānošana un vadīšana rehabilitācijā</t>
  </si>
  <si>
    <t>REK_209</t>
  </si>
  <si>
    <t>Pētniecības metodes rehabilitācijā II</t>
  </si>
  <si>
    <t>SVUEK_112</t>
  </si>
  <si>
    <t>REK_251</t>
  </si>
  <si>
    <t>Viedās tehnoloģijas rehabilitācijā</t>
  </si>
  <si>
    <t>REK_198</t>
  </si>
  <si>
    <t>Darbaspēju novērtēšana un invaliditātes profilakse</t>
  </si>
  <si>
    <t>REK_191</t>
  </si>
  <si>
    <t>Mērījumi rehabilitācijā</t>
  </si>
  <si>
    <t>PIC_007</t>
  </si>
  <si>
    <t>Pedagoģija</t>
  </si>
  <si>
    <t>REK_216</t>
  </si>
  <si>
    <t>Pētniecības procesa selektīvi posmi</t>
  </si>
  <si>
    <t>REK_164</t>
  </si>
  <si>
    <t>Vide un palīgtehnoloģijas rehabilitācijā</t>
  </si>
  <si>
    <t>VVDG_040</t>
  </si>
  <si>
    <t>Datu analīze un mākslīgais intelekts veselības aprūpē</t>
  </si>
  <si>
    <t>SVUEK_011</t>
  </si>
  <si>
    <t>Kvalitatīvās pētniecības metodes</t>
  </si>
  <si>
    <t>SL_012</t>
  </si>
  <si>
    <t>Matemātiskā statistika II</t>
  </si>
  <si>
    <t>SVUEK_048</t>
  </si>
  <si>
    <t>Veselības aprūpes ekonomika</t>
  </si>
  <si>
    <t>BUMK_031</t>
  </si>
  <si>
    <t>Cilvēka uzvedības ģenētika</t>
  </si>
  <si>
    <t>LUSDK_024</t>
  </si>
  <si>
    <t>Grupu terapijas metodes sociālajā darbā</t>
  </si>
  <si>
    <t>LUSDK_268</t>
  </si>
  <si>
    <t>Integrēto sociālo un veselības pakalpojumu pārvaldība un loģistika sociālajā darbā</t>
  </si>
  <si>
    <t>LUSDK_265</t>
  </si>
  <si>
    <t>Mācīšanās un mācīšanas aktivitāšu vadīšana profesionālai izaugsmei</t>
  </si>
  <si>
    <t>LUSDK_109</t>
  </si>
  <si>
    <t>Sociālā darba vides ergonomika</t>
  </si>
  <si>
    <t>LUSDK_191</t>
  </si>
  <si>
    <t>Sociālais darbs lauku kopienā</t>
  </si>
  <si>
    <t>KF_002</t>
  </si>
  <si>
    <t>(Ne)Redzamās prakses un aktuālās norises ekonomikā</t>
  </si>
  <si>
    <t>KSK_047</t>
  </si>
  <si>
    <t>Dzimte un dzimums</t>
  </si>
  <si>
    <t>KSK_243</t>
  </si>
  <si>
    <t>Ievads daudzsugu etnogrāfijā</t>
  </si>
  <si>
    <t>KSK_141</t>
  </si>
  <si>
    <t>Bērnības etnogrāfija</t>
  </si>
  <si>
    <t>KSK_120</t>
  </si>
  <si>
    <t>Klasiskās antropoloģijas teorijas</t>
  </si>
  <si>
    <t>KSK_024</t>
  </si>
  <si>
    <t>Radniecības sistēmas</t>
  </si>
  <si>
    <t>KSK_231</t>
  </si>
  <si>
    <t>Reģionālās studijas (etnogrāfija): Kaukāzs</t>
  </si>
  <si>
    <t>KSK_044</t>
  </si>
  <si>
    <t>Reliģijas antropoloģija</t>
  </si>
  <si>
    <t>KSK_076</t>
  </si>
  <si>
    <t>Urbānā antropoloģija</t>
  </si>
  <si>
    <t>SBUEK_095</t>
  </si>
  <si>
    <t>Cilvēkresursu vadība globālajā vidē</t>
  </si>
  <si>
    <t>SBUEK_010</t>
  </si>
  <si>
    <t>Eiropas Savienības ekonomiskā politika un biznesa vide</t>
  </si>
  <si>
    <t>SBUEK_038</t>
  </si>
  <si>
    <t>Kvantitatīvās analīzes metodes</t>
  </si>
  <si>
    <t>SBUEK_122</t>
  </si>
  <si>
    <t>Starptautiskās komerctiesības organizāciju vadītājiem</t>
  </si>
  <si>
    <t>PZK_157</t>
  </si>
  <si>
    <t>Enerģētika, drošība un diplomātija: varas attiecības un stratēģiskās perspektīvas</t>
  </si>
  <si>
    <t>PZK_114</t>
  </si>
  <si>
    <t>Politika un reliģija: Tuvo Austrumu pārvaldība</t>
  </si>
  <si>
    <t>PZK_097</t>
  </si>
  <si>
    <t>Starptautiskās un diplomātiskās tiesības</t>
  </si>
  <si>
    <t>KSK_133</t>
  </si>
  <si>
    <t>Korporatīvā un globālā stratēģija</t>
  </si>
  <si>
    <t>KSK_206</t>
  </si>
  <si>
    <t>Mūsdienu komunikācijas teorijas</t>
  </si>
  <si>
    <t>KSK_246</t>
  </si>
  <si>
    <t>Politikas plānošana un novērtēšana</t>
  </si>
  <si>
    <t>KSK_045</t>
  </si>
  <si>
    <t>Riska un krīzes komunikācija</t>
  </si>
  <si>
    <t>KSK_048</t>
  </si>
  <si>
    <t>Sabiedriskās attiecības integrētā mārketinga komunikācijas sistēmā: kampaņu menedžments, politiskās kampaņas un mārketings</t>
  </si>
  <si>
    <t>KSK_062</t>
  </si>
  <si>
    <t>Sociālā un vadības psiholoģija</t>
  </si>
  <si>
    <t>JF_374</t>
  </si>
  <si>
    <t>JF_067</t>
  </si>
  <si>
    <t>Komunikācijas medicīniskās un tiesiskās problēmas</t>
  </si>
  <si>
    <t>JF_539</t>
  </si>
  <si>
    <t>Kriminālprocesa tiesību aktuālās problēmas</t>
  </si>
  <si>
    <t>JF_538</t>
  </si>
  <si>
    <t>Krimināltiesību aktuālās problēmas</t>
  </si>
  <si>
    <t>JF_091</t>
  </si>
  <si>
    <t>Medicīnas darbinieku un pacientu tiesību aizsardzības aktuālās problēmas</t>
  </si>
  <si>
    <t>JF_117</t>
  </si>
  <si>
    <t>Biomedicīnas tiesiskās problēmas</t>
  </si>
  <si>
    <t>JF_210</t>
  </si>
  <si>
    <t>Cilvēktiesību īstenošana un aizsardzības digitālajā vidē</t>
  </si>
  <si>
    <t>JF_042</t>
  </si>
  <si>
    <t>Eiropas Savienības darba tiesības</t>
  </si>
  <si>
    <t>JF_044</t>
  </si>
  <si>
    <t>Eiropas Savienības sociālo tiesību aktuālās problēmas</t>
  </si>
  <si>
    <t>JF_209</t>
  </si>
  <si>
    <t>Elektroniskā komercija un nodokļi</t>
  </si>
  <si>
    <t>JF_052</t>
  </si>
  <si>
    <t>Globalizācijas un starptautisko tiesību attīstības problēmas</t>
  </si>
  <si>
    <t>JF_392</t>
  </si>
  <si>
    <t>Informācijas sabiedrības tiesības</t>
  </si>
  <si>
    <t>JF_211</t>
  </si>
  <si>
    <t>Intelektuālā īpašuma tiesības digitālajā vidē</t>
  </si>
  <si>
    <t>JF_060</t>
  </si>
  <si>
    <t>Jaunās tehnoloģijas noziedzīgo nodarījumu atklāšanā un novēršanā</t>
  </si>
  <si>
    <t>JF_096</t>
  </si>
  <si>
    <t>Noziedzību attīstības un novēršanas aktuālās problēmas</t>
  </si>
  <si>
    <t>JF_099</t>
  </si>
  <si>
    <t>Noziedzīgi iegūtu līdzekļu legalizācijas pārtraukšanas problēmas</t>
  </si>
  <si>
    <t>JF_011</t>
  </si>
  <si>
    <t>Starptautiskās tiesiskās sadarbības problēmas</t>
  </si>
  <si>
    <t>JF_469</t>
  </si>
  <si>
    <t>Starptautisko privāttiesību aktualitātes</t>
  </si>
  <si>
    <t>JF_014</t>
  </si>
  <si>
    <t>Starptautisko publisko tiesību aktuālās problēmas</t>
  </si>
  <si>
    <t>LU_006</t>
  </si>
  <si>
    <t>Bērnu un pusaudžu uzturs</t>
  </si>
  <si>
    <t>LBTU_007</t>
  </si>
  <si>
    <t>Bioloģiskās lauksaimniecības produkti</t>
  </si>
  <si>
    <t>LBTU_002</t>
  </si>
  <si>
    <t>Jauna pārtika un ģenētiski modificētie organismi</t>
  </si>
  <si>
    <t>LU_014</t>
  </si>
  <si>
    <t>Metabolais sindroms un medicīniskā uztura teorijas pamatprincipi</t>
  </si>
  <si>
    <t>LBTU_006</t>
  </si>
  <si>
    <t>Pārtikas produktu iesaiņošana</t>
  </si>
  <si>
    <t>LBTU_001</t>
  </si>
  <si>
    <t>Pārtikas produktu tehnoloģija</t>
  </si>
  <si>
    <t>LBTU_003</t>
  </si>
  <si>
    <t>Pārtikas un uztura kvalitāte</t>
  </si>
  <si>
    <t>LBTU_005</t>
  </si>
  <si>
    <t>Patērētājs un pārtikas mārketings</t>
  </si>
  <si>
    <t>LU_012</t>
  </si>
  <si>
    <t>Uztura nepanesamības un alerģijas</t>
  </si>
  <si>
    <t>DUGK_003</t>
  </si>
  <si>
    <t>Uztura regulācijas pamatprincipi sievietēm dažādos dzīves periodos</t>
  </si>
  <si>
    <t>MMK_008</t>
  </si>
  <si>
    <t>Uztura un vielmaiņas novērtēšana</t>
  </si>
  <si>
    <t>SUUK_108</t>
  </si>
  <si>
    <t>Uzturs gados veciem cilvēkiem</t>
  </si>
  <si>
    <t>SUUK_151</t>
  </si>
  <si>
    <t>Uzturs un fiziskā slodze</t>
  </si>
  <si>
    <t>LU_025</t>
  </si>
  <si>
    <t>SVUEK_106</t>
  </si>
  <si>
    <t>Epidemioloģija</t>
  </si>
  <si>
    <t>KSK_235</t>
  </si>
  <si>
    <t>Kritiskā domāšana</t>
  </si>
  <si>
    <t>KSK_222</t>
  </si>
  <si>
    <t>Lobēšana un interešu aizstāvēšana veselības komunikācijā</t>
  </si>
  <si>
    <t>KSK_228</t>
  </si>
  <si>
    <t>Mediju sistēma, mediju auditorija un komunikācijas efekti</t>
  </si>
  <si>
    <t>KSK_275</t>
  </si>
  <si>
    <t>Starppersonu komunikācija un iekšējā komunikācija</t>
  </si>
  <si>
    <t>KSK_227</t>
  </si>
  <si>
    <t>Veselības aprūpes nozares diskursa analīze</t>
  </si>
  <si>
    <t>KSK_224</t>
  </si>
  <si>
    <t>Veselības mārketings un veselības aprūpes iestādes mārketings</t>
  </si>
  <si>
    <t>SL_021</t>
  </si>
  <si>
    <t>Veselības statistika</t>
  </si>
  <si>
    <t>SL_026</t>
  </si>
  <si>
    <t>Analītiskās statistikas metodes psiholoģijas pētījumos</t>
  </si>
  <si>
    <t>VPUPK_154</t>
  </si>
  <si>
    <t>Grupu konsultēšana un psihoterapija</t>
  </si>
  <si>
    <t>VPUPK_343</t>
  </si>
  <si>
    <t>Ievads kognitīvajā uzvedības terapijā</t>
  </si>
  <si>
    <t>VPUPK_180</t>
  </si>
  <si>
    <t>Īstermiņa konsultēšana</t>
  </si>
  <si>
    <t>VPUPK_167</t>
  </si>
  <si>
    <t>Kreativitāte konsultēšanā</t>
  </si>
  <si>
    <t>VPUPK_289</t>
  </si>
  <si>
    <t>Militārā psiholoģija II</t>
  </si>
  <si>
    <t>VPUPK_181</t>
  </si>
  <si>
    <t>Sistēmiskā pieeja konsultēšanā</t>
  </si>
  <si>
    <t>VPUPK_238</t>
  </si>
  <si>
    <t>Sociālā neirozinātne</t>
  </si>
  <si>
    <t>VPUPK_294</t>
  </si>
  <si>
    <t>Veselības un slimības psihosociālie aspekti un psihosociālā rehabilitācija</t>
  </si>
  <si>
    <t>VVDG_008</t>
  </si>
  <si>
    <t>Farmācijas politika un vadība</t>
  </si>
  <si>
    <t>VVDG_015</t>
  </si>
  <si>
    <t>Organizācijas darbības efektivitātes un kvalitātes vadīšana</t>
  </si>
  <si>
    <t>VVDG_036</t>
  </si>
  <si>
    <t>Vasaras skola veselības vadībā</t>
  </si>
  <si>
    <t>VVDG_010</t>
  </si>
  <si>
    <t>Veselības tehnoloģiju novērtēšana</t>
  </si>
  <si>
    <t>2. līmeņa profesionālais augstākais</t>
  </si>
  <si>
    <t xml:space="preserve"> Rūpnieciskā farmācija</t>
  </si>
  <si>
    <t>ZFTK_007</t>
  </si>
  <si>
    <t>Klīniskie pētījumi, to īstenošana</t>
  </si>
  <si>
    <t>RTU_026</t>
  </si>
  <si>
    <t>Nanotehnoloģijas ārstniecisko un diagnostisko preparātu ievadīšanā</t>
  </si>
  <si>
    <t>ZFTK_026</t>
  </si>
  <si>
    <t>Zāļu reģistrācija</t>
  </si>
  <si>
    <t>FKK_042</t>
  </si>
  <si>
    <t>Zāļvielu pētniecība un attīstība</t>
  </si>
  <si>
    <t>RISEBA_038</t>
  </si>
  <si>
    <t>Ētika, korporatīvā sociālā atbildība un ilgtspēja</t>
  </si>
  <si>
    <t>RISEBA_024</t>
  </si>
  <si>
    <t>Pētnieciskā darba metodoloģija</t>
  </si>
  <si>
    <t>RISEBA_036</t>
  </si>
  <si>
    <t>Uzņēmumu finanšu pārvaldība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</si>
</sst>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0" xfId="0" applyFont="1"/>
    <xf numFmtId="0" fontId="3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628650</xdr:colOff>
      <xdr:row>6</xdr:row>
      <xdr:rowOff>19050</xdr:rowOff>
    </xdr:to>
    <xdr:pic>
      <xdr:nvPicPr>
        <xdr:cNvPr id="2" name="Picture 1" descr="H:\Agnese_RSU\_Atvērtā universitāte\AU_LOGO\RSU-ATVERTA-UNIVERSITATE-LOGO-RED-TRANSP.png">
          <a:extLst>
            <a:ext uri="{FF2B5EF4-FFF2-40B4-BE49-F238E27FC236}">
              <a16:creationId xmlns:a16="http://schemas.microsoft.com/office/drawing/2014/main" id="{8B25472A-21F7-4BB9-8F27-771B90FE217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33" t="37970" r="5264" b="37338"/>
        <a:stretch/>
      </xdr:blipFill>
      <xdr:spPr bwMode="auto">
        <a:xfrm>
          <a:off x="0" y="76200"/>
          <a:ext cx="2967567" cy="1022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tabSelected="1" zoomScale="70" zoomScaleNormal="70" workbookViewId="0">
      <pane ySplit="10" topLeftCell="A11" activePane="bottomLeft" state="frozen"/>
      <selection pane="bottomLeft" activeCell="K173" sqref="K173"/>
    </sheetView>
  </sheetViews>
  <sheetFormatPr defaultColWidth="9.140625" defaultRowHeight="14.25" x14ac:dyDescent="0.2"/>
  <cols>
    <col min="1" max="1" width="35.140625" style="1" customWidth="1"/>
    <col min="2" max="3" width="39.85546875" style="1" customWidth="1"/>
    <col min="4" max="4" width="47.7109375" style="2" customWidth="1"/>
    <col min="5" max="5" width="11.28515625" style="1" customWidth="1"/>
    <col min="6" max="6" width="13.7109375" style="3" customWidth="1"/>
    <col min="7" max="7" width="21.5703125" style="12" customWidth="1"/>
    <col min="8" max="9" width="9.140625" style="1" customWidth="1"/>
    <col min="10" max="16384" width="9.140625" style="1"/>
  </cols>
  <sheetData>
    <row r="1" spans="1:9" x14ac:dyDescent="0.2">
      <c r="G1" s="11"/>
    </row>
    <row r="2" spans="1:9" x14ac:dyDescent="0.2">
      <c r="G2" s="11"/>
    </row>
    <row r="3" spans="1:9" x14ac:dyDescent="0.2">
      <c r="G3" s="11"/>
    </row>
    <row r="4" spans="1:9" x14ac:dyDescent="0.2">
      <c r="G4" s="11"/>
    </row>
    <row r="5" spans="1:9" x14ac:dyDescent="0.2">
      <c r="G5" s="11"/>
    </row>
    <row r="6" spans="1:9" x14ac:dyDescent="0.2">
      <c r="G6" s="11"/>
    </row>
    <row r="7" spans="1:9" x14ac:dyDescent="0.2">
      <c r="G7" s="11"/>
    </row>
    <row r="8" spans="1:9" ht="38.25" customHeight="1" x14ac:dyDescent="0.2">
      <c r="B8" s="26" t="s">
        <v>58</v>
      </c>
      <c r="C8" s="26"/>
      <c r="D8" s="26"/>
      <c r="G8" s="11"/>
    </row>
    <row r="9" spans="1:9" x14ac:dyDescent="0.2">
      <c r="A9" s="4"/>
      <c r="B9" s="4"/>
      <c r="C9" s="4"/>
      <c r="D9" s="5"/>
      <c r="G9" s="11"/>
    </row>
    <row r="10" spans="1:9" ht="45" x14ac:dyDescent="0.2">
      <c r="A10" s="7" t="s">
        <v>0</v>
      </c>
      <c r="B10" s="7" t="s">
        <v>1</v>
      </c>
      <c r="C10" s="7" t="s">
        <v>31</v>
      </c>
      <c r="D10" s="7" t="s">
        <v>2</v>
      </c>
      <c r="E10" s="8" t="s">
        <v>3</v>
      </c>
      <c r="F10" s="7" t="s">
        <v>4</v>
      </c>
      <c r="G10" s="7" t="s">
        <v>29</v>
      </c>
    </row>
    <row r="11" spans="1:9" ht="28.5" x14ac:dyDescent="0.2">
      <c r="A11" s="9" t="s">
        <v>15</v>
      </c>
      <c r="B11" s="9" t="s">
        <v>52</v>
      </c>
      <c r="C11" s="9" t="s">
        <v>59</v>
      </c>
      <c r="D11" s="9" t="s">
        <v>60</v>
      </c>
      <c r="E11" s="14" t="s">
        <v>6</v>
      </c>
      <c r="F11" s="15">
        <v>3</v>
      </c>
      <c r="G11" s="16">
        <f>126*F11</f>
        <v>378</v>
      </c>
      <c r="I11" s="21"/>
    </row>
    <row r="12" spans="1:9" x14ac:dyDescent="0.2">
      <c r="A12" s="9" t="s">
        <v>15</v>
      </c>
      <c r="B12" s="9" t="s">
        <v>52</v>
      </c>
      <c r="C12" s="9" t="s">
        <v>61</v>
      </c>
      <c r="D12" s="9" t="s">
        <v>36</v>
      </c>
      <c r="E12" s="14" t="s">
        <v>6</v>
      </c>
      <c r="F12" s="15">
        <v>4</v>
      </c>
      <c r="G12" s="16">
        <f t="shared" ref="G12:G15" si="0">126*F12</f>
        <v>504</v>
      </c>
    </row>
    <row r="13" spans="1:9" x14ac:dyDescent="0.2">
      <c r="A13" s="9" t="s">
        <v>15</v>
      </c>
      <c r="B13" s="9" t="s">
        <v>52</v>
      </c>
      <c r="C13" s="9" t="s">
        <v>62</v>
      </c>
      <c r="D13" s="9" t="s">
        <v>63</v>
      </c>
      <c r="E13" s="14" t="s">
        <v>6</v>
      </c>
      <c r="F13" s="15">
        <v>4</v>
      </c>
      <c r="G13" s="16">
        <f t="shared" si="0"/>
        <v>504</v>
      </c>
    </row>
    <row r="14" spans="1:9" x14ac:dyDescent="0.2">
      <c r="A14" s="9" t="s">
        <v>15</v>
      </c>
      <c r="B14" s="9" t="s">
        <v>52</v>
      </c>
      <c r="C14" s="9" t="s">
        <v>64</v>
      </c>
      <c r="D14" s="9" t="s">
        <v>65</v>
      </c>
      <c r="E14" s="14" t="s">
        <v>6</v>
      </c>
      <c r="F14" s="15">
        <v>4</v>
      </c>
      <c r="G14" s="16">
        <f t="shared" si="0"/>
        <v>504</v>
      </c>
    </row>
    <row r="15" spans="1:9" x14ac:dyDescent="0.2">
      <c r="A15" s="9" t="s">
        <v>15</v>
      </c>
      <c r="B15" s="9" t="s">
        <v>52</v>
      </c>
      <c r="C15" s="9" t="s">
        <v>66</v>
      </c>
      <c r="D15" s="9" t="s">
        <v>67</v>
      </c>
      <c r="E15" s="14" t="s">
        <v>6</v>
      </c>
      <c r="F15" s="15">
        <v>5</v>
      </c>
      <c r="G15" s="16">
        <f t="shared" si="0"/>
        <v>630</v>
      </c>
    </row>
    <row r="16" spans="1:9" x14ac:dyDescent="0.2">
      <c r="A16" s="9" t="s">
        <v>14</v>
      </c>
      <c r="B16" s="9" t="s">
        <v>51</v>
      </c>
      <c r="C16" s="9" t="s">
        <v>68</v>
      </c>
      <c r="D16" s="9" t="s">
        <v>69</v>
      </c>
      <c r="E16" s="14" t="s">
        <v>6</v>
      </c>
      <c r="F16" s="15">
        <v>2</v>
      </c>
      <c r="G16" s="16">
        <f>80*F16</f>
        <v>160</v>
      </c>
    </row>
    <row r="17" spans="1:7" x14ac:dyDescent="0.2">
      <c r="A17" s="9" t="s">
        <v>14</v>
      </c>
      <c r="B17" s="9" t="s">
        <v>51</v>
      </c>
      <c r="C17" s="9" t="s">
        <v>70</v>
      </c>
      <c r="D17" s="9" t="s">
        <v>71</v>
      </c>
      <c r="E17" s="14" t="s">
        <v>6</v>
      </c>
      <c r="F17" s="15">
        <v>2</v>
      </c>
      <c r="G17" s="16">
        <f t="shared" ref="G17:G26" si="1">80*F17</f>
        <v>160</v>
      </c>
    </row>
    <row r="18" spans="1:7" x14ac:dyDescent="0.2">
      <c r="A18" s="9" t="s">
        <v>14</v>
      </c>
      <c r="B18" s="9" t="s">
        <v>51</v>
      </c>
      <c r="C18" s="9" t="s">
        <v>72</v>
      </c>
      <c r="D18" s="9" t="s">
        <v>73</v>
      </c>
      <c r="E18" s="14" t="s">
        <v>6</v>
      </c>
      <c r="F18" s="15">
        <v>2</v>
      </c>
      <c r="G18" s="16">
        <f t="shared" si="1"/>
        <v>160</v>
      </c>
    </row>
    <row r="19" spans="1:7" x14ac:dyDescent="0.2">
      <c r="A19" s="9" t="s">
        <v>14</v>
      </c>
      <c r="B19" s="9" t="s">
        <v>51</v>
      </c>
      <c r="C19" s="9" t="s">
        <v>32</v>
      </c>
      <c r="D19" s="9" t="s">
        <v>7</v>
      </c>
      <c r="E19" s="14" t="s">
        <v>6</v>
      </c>
      <c r="F19" s="15">
        <v>2</v>
      </c>
      <c r="G19" s="16">
        <f t="shared" si="1"/>
        <v>160</v>
      </c>
    </row>
    <row r="20" spans="1:7" x14ac:dyDescent="0.2">
      <c r="A20" s="9" t="s">
        <v>14</v>
      </c>
      <c r="B20" s="9" t="s">
        <v>51</v>
      </c>
      <c r="C20" s="9" t="s">
        <v>74</v>
      </c>
      <c r="D20" s="9" t="s">
        <v>75</v>
      </c>
      <c r="E20" s="14" t="s">
        <v>6</v>
      </c>
      <c r="F20" s="15">
        <v>2</v>
      </c>
      <c r="G20" s="16">
        <f t="shared" si="1"/>
        <v>160</v>
      </c>
    </row>
    <row r="21" spans="1:7" x14ac:dyDescent="0.2">
      <c r="A21" s="9" t="s">
        <v>14</v>
      </c>
      <c r="B21" s="9" t="s">
        <v>51</v>
      </c>
      <c r="C21" s="9" t="s">
        <v>76</v>
      </c>
      <c r="D21" s="9" t="s">
        <v>77</v>
      </c>
      <c r="E21" s="14" t="s">
        <v>6</v>
      </c>
      <c r="F21" s="15">
        <v>2</v>
      </c>
      <c r="G21" s="16">
        <f t="shared" si="1"/>
        <v>160</v>
      </c>
    </row>
    <row r="22" spans="1:7" x14ac:dyDescent="0.2">
      <c r="A22" s="9" t="s">
        <v>14</v>
      </c>
      <c r="B22" s="9" t="s">
        <v>51</v>
      </c>
      <c r="C22" s="9" t="s">
        <v>37</v>
      </c>
      <c r="D22" s="9" t="s">
        <v>38</v>
      </c>
      <c r="E22" s="14" t="s">
        <v>6</v>
      </c>
      <c r="F22" s="15">
        <v>4</v>
      </c>
      <c r="G22" s="16">
        <f t="shared" si="1"/>
        <v>320</v>
      </c>
    </row>
    <row r="23" spans="1:7" x14ac:dyDescent="0.2">
      <c r="A23" s="9" t="s">
        <v>14</v>
      </c>
      <c r="B23" s="9" t="s">
        <v>51</v>
      </c>
      <c r="C23" s="9" t="s">
        <v>78</v>
      </c>
      <c r="D23" s="9" t="s">
        <v>79</v>
      </c>
      <c r="E23" s="14" t="s">
        <v>6</v>
      </c>
      <c r="F23" s="15">
        <v>4</v>
      </c>
      <c r="G23" s="16">
        <f t="shared" si="1"/>
        <v>320</v>
      </c>
    </row>
    <row r="24" spans="1:7" ht="28.5" x14ac:dyDescent="0.2">
      <c r="A24" s="9" t="s">
        <v>14</v>
      </c>
      <c r="B24" s="9" t="s">
        <v>51</v>
      </c>
      <c r="C24" s="9" t="s">
        <v>80</v>
      </c>
      <c r="D24" s="9" t="s">
        <v>81</v>
      </c>
      <c r="E24" s="14" t="s">
        <v>6</v>
      </c>
      <c r="F24" s="15">
        <v>4</v>
      </c>
      <c r="G24" s="16">
        <f t="shared" si="1"/>
        <v>320</v>
      </c>
    </row>
    <row r="25" spans="1:7" x14ac:dyDescent="0.2">
      <c r="A25" s="9" t="s">
        <v>14</v>
      </c>
      <c r="B25" s="9" t="s">
        <v>51</v>
      </c>
      <c r="C25" s="9" t="s">
        <v>82</v>
      </c>
      <c r="D25" s="9" t="s">
        <v>55</v>
      </c>
      <c r="E25" s="25" t="s">
        <v>6</v>
      </c>
      <c r="F25" s="15">
        <v>2</v>
      </c>
      <c r="G25" s="16">
        <f t="shared" si="1"/>
        <v>160</v>
      </c>
    </row>
    <row r="26" spans="1:7" x14ac:dyDescent="0.2">
      <c r="A26" s="9" t="s">
        <v>14</v>
      </c>
      <c r="B26" s="9" t="s">
        <v>51</v>
      </c>
      <c r="C26" s="9" t="s">
        <v>83</v>
      </c>
      <c r="D26" s="9" t="s">
        <v>84</v>
      </c>
      <c r="E26" s="25" t="s">
        <v>6</v>
      </c>
      <c r="F26" s="15">
        <v>4</v>
      </c>
      <c r="G26" s="16">
        <f t="shared" si="1"/>
        <v>320</v>
      </c>
    </row>
    <row r="27" spans="1:7" x14ac:dyDescent="0.2">
      <c r="A27" s="9" t="s">
        <v>14</v>
      </c>
      <c r="B27" s="9" t="s">
        <v>21</v>
      </c>
      <c r="C27" s="9" t="s">
        <v>35</v>
      </c>
      <c r="D27" s="9" t="s">
        <v>13</v>
      </c>
      <c r="E27" s="25" t="s">
        <v>6</v>
      </c>
      <c r="F27" s="15">
        <v>2</v>
      </c>
      <c r="G27" s="16">
        <f>68*F27</f>
        <v>136</v>
      </c>
    </row>
    <row r="28" spans="1:7" x14ac:dyDescent="0.2">
      <c r="A28" s="9" t="s">
        <v>14</v>
      </c>
      <c r="B28" s="9" t="s">
        <v>21</v>
      </c>
      <c r="C28" s="9" t="s">
        <v>86</v>
      </c>
      <c r="D28" s="9" t="s">
        <v>87</v>
      </c>
      <c r="E28" s="14" t="s">
        <v>6</v>
      </c>
      <c r="F28" s="15">
        <v>4</v>
      </c>
      <c r="G28" s="16">
        <f t="shared" ref="G28:G33" si="2">68*F28</f>
        <v>272</v>
      </c>
    </row>
    <row r="29" spans="1:7" x14ac:dyDescent="0.2">
      <c r="A29" s="9" t="s">
        <v>14</v>
      </c>
      <c r="B29" s="9" t="s">
        <v>21</v>
      </c>
      <c r="C29" s="9" t="s">
        <v>88</v>
      </c>
      <c r="D29" s="9" t="s">
        <v>89</v>
      </c>
      <c r="E29" s="14" t="s">
        <v>6</v>
      </c>
      <c r="F29" s="15">
        <v>2</v>
      </c>
      <c r="G29" s="16">
        <f t="shared" si="2"/>
        <v>136</v>
      </c>
    </row>
    <row r="30" spans="1:7" ht="28.5" x14ac:dyDescent="0.2">
      <c r="A30" s="9" t="s">
        <v>14</v>
      </c>
      <c r="B30" s="9" t="s">
        <v>21</v>
      </c>
      <c r="C30" s="9" t="s">
        <v>90</v>
      </c>
      <c r="D30" s="9" t="s">
        <v>91</v>
      </c>
      <c r="E30" s="14" t="s">
        <v>6</v>
      </c>
      <c r="F30" s="15">
        <v>2</v>
      </c>
      <c r="G30" s="16">
        <f t="shared" si="2"/>
        <v>136</v>
      </c>
    </row>
    <row r="31" spans="1:7" x14ac:dyDescent="0.2">
      <c r="A31" s="9" t="s">
        <v>14</v>
      </c>
      <c r="B31" s="9" t="s">
        <v>21</v>
      </c>
      <c r="C31" s="9" t="s">
        <v>40</v>
      </c>
      <c r="D31" s="9" t="s">
        <v>41</v>
      </c>
      <c r="E31" s="14" t="s">
        <v>6</v>
      </c>
      <c r="F31" s="15">
        <v>2</v>
      </c>
      <c r="G31" s="16">
        <f t="shared" si="2"/>
        <v>136</v>
      </c>
    </row>
    <row r="32" spans="1:7" x14ac:dyDescent="0.2">
      <c r="A32" s="9" t="s">
        <v>14</v>
      </c>
      <c r="B32" s="9" t="s">
        <v>21</v>
      </c>
      <c r="C32" s="9" t="s">
        <v>92</v>
      </c>
      <c r="D32" s="9" t="s">
        <v>93</v>
      </c>
      <c r="E32" s="14" t="s">
        <v>6</v>
      </c>
      <c r="F32" s="15">
        <v>4</v>
      </c>
      <c r="G32" s="16">
        <f t="shared" si="2"/>
        <v>272</v>
      </c>
    </row>
    <row r="33" spans="1:7" ht="28.5" x14ac:dyDescent="0.2">
      <c r="A33" s="9" t="s">
        <v>14</v>
      </c>
      <c r="B33" s="9" t="s">
        <v>21</v>
      </c>
      <c r="C33" s="9" t="s">
        <v>94</v>
      </c>
      <c r="D33" s="9" t="s">
        <v>95</v>
      </c>
      <c r="E33" s="14" t="s">
        <v>6</v>
      </c>
      <c r="F33" s="15">
        <v>2</v>
      </c>
      <c r="G33" s="16">
        <f t="shared" si="2"/>
        <v>136</v>
      </c>
    </row>
    <row r="34" spans="1:7" ht="28.5" x14ac:dyDescent="0.2">
      <c r="A34" s="9" t="s">
        <v>14</v>
      </c>
      <c r="B34" s="9" t="s">
        <v>9</v>
      </c>
      <c r="C34" s="9" t="s">
        <v>100</v>
      </c>
      <c r="D34" s="9" t="s">
        <v>101</v>
      </c>
      <c r="E34" s="14" t="s">
        <v>6</v>
      </c>
      <c r="F34" s="15">
        <v>2</v>
      </c>
      <c r="G34" s="16">
        <f>211*F34</f>
        <v>422</v>
      </c>
    </row>
    <row r="35" spans="1:7" x14ac:dyDescent="0.2">
      <c r="A35" s="9" t="s">
        <v>14</v>
      </c>
      <c r="B35" s="9" t="s">
        <v>9</v>
      </c>
      <c r="C35" s="9" t="s">
        <v>32</v>
      </c>
      <c r="D35" s="9" t="s">
        <v>7</v>
      </c>
      <c r="E35" s="14" t="s">
        <v>6</v>
      </c>
      <c r="F35" s="15">
        <v>2</v>
      </c>
      <c r="G35" s="16">
        <f t="shared" ref="G35:G45" si="3">211*F35</f>
        <v>422</v>
      </c>
    </row>
    <row r="36" spans="1:7" x14ac:dyDescent="0.2">
      <c r="A36" s="9" t="s">
        <v>14</v>
      </c>
      <c r="B36" s="9" t="s">
        <v>9</v>
      </c>
      <c r="C36" s="9" t="s">
        <v>74</v>
      </c>
      <c r="D36" s="9" t="s">
        <v>75</v>
      </c>
      <c r="E36" s="14" t="s">
        <v>6</v>
      </c>
      <c r="F36" s="15">
        <v>2</v>
      </c>
      <c r="G36" s="16">
        <f t="shared" si="3"/>
        <v>422</v>
      </c>
    </row>
    <row r="37" spans="1:7" ht="28.5" x14ac:dyDescent="0.2">
      <c r="A37" s="9" t="s">
        <v>14</v>
      </c>
      <c r="B37" s="9" t="s">
        <v>9</v>
      </c>
      <c r="C37" s="9" t="s">
        <v>102</v>
      </c>
      <c r="D37" s="9" t="s">
        <v>103</v>
      </c>
      <c r="E37" s="14" t="s">
        <v>6</v>
      </c>
      <c r="F37" s="15">
        <v>2</v>
      </c>
      <c r="G37" s="16">
        <f t="shared" si="3"/>
        <v>422</v>
      </c>
    </row>
    <row r="38" spans="1:7" x14ac:dyDescent="0.2">
      <c r="A38" s="9" t="s">
        <v>14</v>
      </c>
      <c r="B38" s="9" t="s">
        <v>9</v>
      </c>
      <c r="C38" s="9" t="s">
        <v>104</v>
      </c>
      <c r="D38" s="9" t="s">
        <v>105</v>
      </c>
      <c r="E38" s="14" t="s">
        <v>6</v>
      </c>
      <c r="F38" s="15">
        <v>4</v>
      </c>
      <c r="G38" s="16">
        <f t="shared" si="3"/>
        <v>844</v>
      </c>
    </row>
    <row r="39" spans="1:7" x14ac:dyDescent="0.2">
      <c r="A39" s="9" t="s">
        <v>14</v>
      </c>
      <c r="B39" s="9" t="s">
        <v>9</v>
      </c>
      <c r="C39" s="9" t="s">
        <v>106</v>
      </c>
      <c r="D39" s="9" t="s">
        <v>107</v>
      </c>
      <c r="E39" s="17" t="s">
        <v>6</v>
      </c>
      <c r="F39" s="15">
        <v>2</v>
      </c>
      <c r="G39" s="16">
        <f t="shared" si="3"/>
        <v>422</v>
      </c>
    </row>
    <row r="40" spans="1:7" x14ac:dyDescent="0.2">
      <c r="A40" s="9" t="s">
        <v>14</v>
      </c>
      <c r="B40" s="9" t="s">
        <v>9</v>
      </c>
      <c r="C40" s="9" t="s">
        <v>108</v>
      </c>
      <c r="D40" s="9" t="s">
        <v>109</v>
      </c>
      <c r="E40" s="17" t="s">
        <v>6</v>
      </c>
      <c r="F40" s="15">
        <v>2</v>
      </c>
      <c r="G40" s="16">
        <f t="shared" si="3"/>
        <v>422</v>
      </c>
    </row>
    <row r="41" spans="1:7" x14ac:dyDescent="0.2">
      <c r="A41" s="9" t="s">
        <v>14</v>
      </c>
      <c r="B41" s="9" t="s">
        <v>9</v>
      </c>
      <c r="C41" s="9" t="s">
        <v>110</v>
      </c>
      <c r="D41" s="9" t="s">
        <v>111</v>
      </c>
      <c r="E41" s="17" t="s">
        <v>6</v>
      </c>
      <c r="F41" s="15">
        <v>2</v>
      </c>
      <c r="G41" s="16">
        <f t="shared" si="3"/>
        <v>422</v>
      </c>
    </row>
    <row r="42" spans="1:7" x14ac:dyDescent="0.2">
      <c r="A42" s="9" t="s">
        <v>14</v>
      </c>
      <c r="B42" s="9" t="s">
        <v>9</v>
      </c>
      <c r="C42" s="9" t="s">
        <v>112</v>
      </c>
      <c r="D42" s="9" t="s">
        <v>113</v>
      </c>
      <c r="E42" s="17" t="s">
        <v>6</v>
      </c>
      <c r="F42" s="15">
        <v>4</v>
      </c>
      <c r="G42" s="16">
        <f t="shared" si="3"/>
        <v>844</v>
      </c>
    </row>
    <row r="43" spans="1:7" ht="28.5" x14ac:dyDescent="0.2">
      <c r="A43" s="9" t="s">
        <v>14</v>
      </c>
      <c r="B43" s="9" t="s">
        <v>9</v>
      </c>
      <c r="C43" s="9" t="s">
        <v>47</v>
      </c>
      <c r="D43" s="9" t="s">
        <v>48</v>
      </c>
      <c r="E43" s="17" t="s">
        <v>6</v>
      </c>
      <c r="F43" s="15">
        <v>2</v>
      </c>
      <c r="G43" s="16">
        <f t="shared" si="3"/>
        <v>422</v>
      </c>
    </row>
    <row r="44" spans="1:7" x14ac:dyDescent="0.2">
      <c r="A44" s="9" t="s">
        <v>14</v>
      </c>
      <c r="B44" s="9" t="s">
        <v>9</v>
      </c>
      <c r="C44" s="9" t="s">
        <v>53</v>
      </c>
      <c r="D44" s="9" t="s">
        <v>54</v>
      </c>
      <c r="E44" s="17" t="s">
        <v>6</v>
      </c>
      <c r="F44" s="15">
        <v>2</v>
      </c>
      <c r="G44" s="16">
        <f t="shared" si="3"/>
        <v>422</v>
      </c>
    </row>
    <row r="45" spans="1:7" x14ac:dyDescent="0.2">
      <c r="A45" s="9" t="s">
        <v>14</v>
      </c>
      <c r="B45" s="9" t="s">
        <v>9</v>
      </c>
      <c r="C45" s="9" t="s">
        <v>33</v>
      </c>
      <c r="D45" s="9" t="s">
        <v>30</v>
      </c>
      <c r="E45" s="17" t="s">
        <v>85</v>
      </c>
      <c r="F45" s="15">
        <v>2</v>
      </c>
      <c r="G45" s="16">
        <f t="shared" si="3"/>
        <v>422</v>
      </c>
    </row>
    <row r="46" spans="1:7" ht="28.5" x14ac:dyDescent="0.2">
      <c r="A46" s="9" t="s">
        <v>14</v>
      </c>
      <c r="B46" s="9" t="s">
        <v>16</v>
      </c>
      <c r="C46" s="9" t="s">
        <v>100</v>
      </c>
      <c r="D46" s="9" t="s">
        <v>101</v>
      </c>
      <c r="E46" s="17" t="s">
        <v>6</v>
      </c>
      <c r="F46" s="15">
        <v>2</v>
      </c>
      <c r="G46" s="16">
        <f>211*F46</f>
        <v>422</v>
      </c>
    </row>
    <row r="47" spans="1:7" ht="28.5" x14ac:dyDescent="0.2">
      <c r="A47" s="9" t="s">
        <v>14</v>
      </c>
      <c r="B47" s="9" t="s">
        <v>16</v>
      </c>
      <c r="C47" s="9" t="s">
        <v>121</v>
      </c>
      <c r="D47" s="9" t="s">
        <v>122</v>
      </c>
      <c r="E47" s="17" t="s">
        <v>6</v>
      </c>
      <c r="F47" s="15">
        <v>2</v>
      </c>
      <c r="G47" s="16">
        <f t="shared" ref="G47:G60" si="4">211*F47</f>
        <v>422</v>
      </c>
    </row>
    <row r="48" spans="1:7" x14ac:dyDescent="0.2">
      <c r="A48" s="19" t="s">
        <v>14</v>
      </c>
      <c r="B48" s="9" t="s">
        <v>16</v>
      </c>
      <c r="C48" s="9" t="s">
        <v>49</v>
      </c>
      <c r="D48" s="9" t="s">
        <v>50</v>
      </c>
      <c r="E48" s="17" t="s">
        <v>6</v>
      </c>
      <c r="F48" s="15">
        <v>2</v>
      </c>
      <c r="G48" s="16">
        <f t="shared" si="4"/>
        <v>422</v>
      </c>
    </row>
    <row r="49" spans="1:7" ht="28.5" x14ac:dyDescent="0.2">
      <c r="A49" s="19" t="s">
        <v>14</v>
      </c>
      <c r="B49" s="9" t="s">
        <v>16</v>
      </c>
      <c r="C49" s="9" t="s">
        <v>114</v>
      </c>
      <c r="D49" s="9" t="s">
        <v>115</v>
      </c>
      <c r="E49" s="17" t="s">
        <v>6</v>
      </c>
      <c r="F49" s="15">
        <v>2</v>
      </c>
      <c r="G49" s="16">
        <f t="shared" si="4"/>
        <v>422</v>
      </c>
    </row>
    <row r="50" spans="1:7" x14ac:dyDescent="0.2">
      <c r="A50" s="19" t="s">
        <v>14</v>
      </c>
      <c r="B50" s="9" t="s">
        <v>16</v>
      </c>
      <c r="C50" s="9" t="s">
        <v>123</v>
      </c>
      <c r="D50" s="9" t="s">
        <v>124</v>
      </c>
      <c r="E50" s="17" t="s">
        <v>6</v>
      </c>
      <c r="F50" s="18">
        <v>6</v>
      </c>
      <c r="G50" s="16">
        <f t="shared" si="4"/>
        <v>1266</v>
      </c>
    </row>
    <row r="51" spans="1:7" x14ac:dyDescent="0.2">
      <c r="A51" s="19" t="s">
        <v>14</v>
      </c>
      <c r="B51" s="9" t="s">
        <v>16</v>
      </c>
      <c r="C51" s="9" t="s">
        <v>125</v>
      </c>
      <c r="D51" s="9" t="s">
        <v>126</v>
      </c>
      <c r="E51" s="17" t="s">
        <v>6</v>
      </c>
      <c r="F51" s="18">
        <v>2</v>
      </c>
      <c r="G51" s="16">
        <f t="shared" si="4"/>
        <v>422</v>
      </c>
    </row>
    <row r="52" spans="1:7" x14ac:dyDescent="0.2">
      <c r="A52" s="19" t="s">
        <v>14</v>
      </c>
      <c r="B52" s="9" t="s">
        <v>16</v>
      </c>
      <c r="C52" s="9" t="s">
        <v>127</v>
      </c>
      <c r="D52" s="9" t="s">
        <v>128</v>
      </c>
      <c r="E52" s="17" t="s">
        <v>6</v>
      </c>
      <c r="F52" s="18">
        <v>4</v>
      </c>
      <c r="G52" s="16">
        <f t="shared" si="4"/>
        <v>844</v>
      </c>
    </row>
    <row r="53" spans="1:7" x14ac:dyDescent="0.2">
      <c r="A53" s="19" t="s">
        <v>14</v>
      </c>
      <c r="B53" s="9" t="s">
        <v>16</v>
      </c>
      <c r="C53" s="9" t="s">
        <v>118</v>
      </c>
      <c r="D53" s="9" t="s">
        <v>8</v>
      </c>
      <c r="E53" s="17" t="s">
        <v>6</v>
      </c>
      <c r="F53" s="18">
        <v>2</v>
      </c>
      <c r="G53" s="16">
        <f t="shared" si="4"/>
        <v>422</v>
      </c>
    </row>
    <row r="54" spans="1:7" x14ac:dyDescent="0.2">
      <c r="A54" s="19" t="s">
        <v>14</v>
      </c>
      <c r="B54" s="9" t="s">
        <v>16</v>
      </c>
      <c r="C54" s="9" t="s">
        <v>129</v>
      </c>
      <c r="D54" s="9" t="s">
        <v>130</v>
      </c>
      <c r="E54" s="17" t="s">
        <v>6</v>
      </c>
      <c r="F54" s="18">
        <v>2</v>
      </c>
      <c r="G54" s="16">
        <f t="shared" si="4"/>
        <v>422</v>
      </c>
    </row>
    <row r="55" spans="1:7" x14ac:dyDescent="0.2">
      <c r="A55" s="19" t="s">
        <v>14</v>
      </c>
      <c r="B55" s="9" t="s">
        <v>16</v>
      </c>
      <c r="C55" s="9" t="s">
        <v>119</v>
      </c>
      <c r="D55" s="9" t="s">
        <v>120</v>
      </c>
      <c r="E55" s="17" t="s">
        <v>6</v>
      </c>
      <c r="F55" s="18">
        <v>2</v>
      </c>
      <c r="G55" s="16">
        <f t="shared" si="4"/>
        <v>422</v>
      </c>
    </row>
    <row r="56" spans="1:7" ht="28.5" x14ac:dyDescent="0.2">
      <c r="A56" s="19" t="s">
        <v>14</v>
      </c>
      <c r="B56" s="9" t="s">
        <v>16</v>
      </c>
      <c r="C56" s="9" t="s">
        <v>100</v>
      </c>
      <c r="D56" s="9" t="s">
        <v>101</v>
      </c>
      <c r="E56" s="17" t="s">
        <v>85</v>
      </c>
      <c r="F56" s="18">
        <v>2</v>
      </c>
      <c r="G56" s="16">
        <f t="shared" si="4"/>
        <v>422</v>
      </c>
    </row>
    <row r="57" spans="1:7" ht="28.5" x14ac:dyDescent="0.2">
      <c r="A57" s="19" t="s">
        <v>14</v>
      </c>
      <c r="B57" s="9" t="s">
        <v>16</v>
      </c>
      <c r="C57" s="9" t="s">
        <v>114</v>
      </c>
      <c r="D57" s="9" t="s">
        <v>115</v>
      </c>
      <c r="E57" s="17" t="s">
        <v>85</v>
      </c>
      <c r="F57" s="18">
        <v>2</v>
      </c>
      <c r="G57" s="16">
        <f t="shared" si="4"/>
        <v>422</v>
      </c>
    </row>
    <row r="58" spans="1:7" x14ac:dyDescent="0.2">
      <c r="A58" s="19" t="s">
        <v>14</v>
      </c>
      <c r="B58" s="9" t="s">
        <v>16</v>
      </c>
      <c r="C58" s="9" t="s">
        <v>116</v>
      </c>
      <c r="D58" s="9" t="s">
        <v>117</v>
      </c>
      <c r="E58" s="17" t="s">
        <v>85</v>
      </c>
      <c r="F58" s="18">
        <v>2</v>
      </c>
      <c r="G58" s="16">
        <f t="shared" si="4"/>
        <v>422</v>
      </c>
    </row>
    <row r="59" spans="1:7" x14ac:dyDescent="0.2">
      <c r="A59" s="19" t="s">
        <v>14</v>
      </c>
      <c r="B59" s="9" t="s">
        <v>16</v>
      </c>
      <c r="C59" s="9" t="s">
        <v>118</v>
      </c>
      <c r="D59" s="9" t="s">
        <v>8</v>
      </c>
      <c r="E59" s="18" t="s">
        <v>85</v>
      </c>
      <c r="F59" s="9">
        <v>2</v>
      </c>
      <c r="G59" s="16">
        <f t="shared" si="4"/>
        <v>422</v>
      </c>
    </row>
    <row r="60" spans="1:7" x14ac:dyDescent="0.2">
      <c r="A60" s="19" t="s">
        <v>14</v>
      </c>
      <c r="B60" s="9" t="s">
        <v>16</v>
      </c>
      <c r="C60" s="9" t="s">
        <v>119</v>
      </c>
      <c r="D60" s="9" t="s">
        <v>120</v>
      </c>
      <c r="E60" s="18" t="s">
        <v>85</v>
      </c>
      <c r="F60" s="9">
        <v>2</v>
      </c>
      <c r="G60" s="16">
        <f t="shared" si="4"/>
        <v>422</v>
      </c>
    </row>
    <row r="61" spans="1:7" ht="28.5" x14ac:dyDescent="0.2">
      <c r="A61" s="19" t="s">
        <v>14</v>
      </c>
      <c r="B61" s="9" t="s">
        <v>10</v>
      </c>
      <c r="C61" s="9" t="s">
        <v>100</v>
      </c>
      <c r="D61" s="9" t="s">
        <v>101</v>
      </c>
      <c r="E61" s="18" t="s">
        <v>6</v>
      </c>
      <c r="F61" s="9">
        <v>2</v>
      </c>
      <c r="G61" s="16">
        <f>211*F61</f>
        <v>422</v>
      </c>
    </row>
    <row r="62" spans="1:7" x14ac:dyDescent="0.2">
      <c r="A62" s="19" t="s">
        <v>14</v>
      </c>
      <c r="B62" s="9" t="s">
        <v>10</v>
      </c>
      <c r="C62" s="9" t="s">
        <v>32</v>
      </c>
      <c r="D62" s="9" t="s">
        <v>7</v>
      </c>
      <c r="E62" s="18" t="s">
        <v>6</v>
      </c>
      <c r="F62" s="9">
        <v>2</v>
      </c>
      <c r="G62" s="16">
        <f t="shared" ref="G62:G69" si="5">211*F62</f>
        <v>422</v>
      </c>
    </row>
    <row r="63" spans="1:7" ht="28.5" x14ac:dyDescent="0.2">
      <c r="A63" s="19" t="s">
        <v>14</v>
      </c>
      <c r="B63" s="9" t="s">
        <v>10</v>
      </c>
      <c r="C63" s="9" t="s">
        <v>131</v>
      </c>
      <c r="D63" s="9" t="s">
        <v>132</v>
      </c>
      <c r="E63" s="18" t="s">
        <v>6</v>
      </c>
      <c r="F63" s="9">
        <v>2</v>
      </c>
      <c r="G63" s="16">
        <f t="shared" si="5"/>
        <v>422</v>
      </c>
    </row>
    <row r="64" spans="1:7" x14ac:dyDescent="0.2">
      <c r="A64" s="19" t="s">
        <v>14</v>
      </c>
      <c r="B64" s="9" t="s">
        <v>10</v>
      </c>
      <c r="C64" s="9" t="s">
        <v>45</v>
      </c>
      <c r="D64" s="9" t="s">
        <v>46</v>
      </c>
      <c r="E64" s="18" t="s">
        <v>6</v>
      </c>
      <c r="F64" s="9">
        <v>2</v>
      </c>
      <c r="G64" s="16">
        <f t="shared" si="5"/>
        <v>422</v>
      </c>
    </row>
    <row r="65" spans="1:7" x14ac:dyDescent="0.2">
      <c r="A65" s="9" t="s">
        <v>14</v>
      </c>
      <c r="B65" s="9" t="s">
        <v>10</v>
      </c>
      <c r="C65" s="9" t="s">
        <v>34</v>
      </c>
      <c r="D65" s="9" t="s">
        <v>28</v>
      </c>
      <c r="E65" s="17" t="s">
        <v>6</v>
      </c>
      <c r="F65" s="18">
        <v>4</v>
      </c>
      <c r="G65" s="16">
        <f t="shared" si="5"/>
        <v>844</v>
      </c>
    </row>
    <row r="66" spans="1:7" x14ac:dyDescent="0.2">
      <c r="A66" s="9" t="s">
        <v>14</v>
      </c>
      <c r="B66" s="9" t="s">
        <v>10</v>
      </c>
      <c r="C66" s="9" t="s">
        <v>133</v>
      </c>
      <c r="D66" s="9" t="s">
        <v>134</v>
      </c>
      <c r="E66" s="17" t="s">
        <v>6</v>
      </c>
      <c r="F66" s="18">
        <v>6</v>
      </c>
      <c r="G66" s="16">
        <f t="shared" si="5"/>
        <v>1266</v>
      </c>
    </row>
    <row r="67" spans="1:7" x14ac:dyDescent="0.2">
      <c r="A67" s="9" t="s">
        <v>14</v>
      </c>
      <c r="B67" s="9" t="s">
        <v>10</v>
      </c>
      <c r="C67" s="9" t="s">
        <v>135</v>
      </c>
      <c r="D67" s="9" t="s">
        <v>136</v>
      </c>
      <c r="E67" s="17" t="s">
        <v>6</v>
      </c>
      <c r="F67" s="18">
        <v>6</v>
      </c>
      <c r="G67" s="16">
        <f t="shared" si="5"/>
        <v>1266</v>
      </c>
    </row>
    <row r="68" spans="1:7" ht="28.5" x14ac:dyDescent="0.2">
      <c r="A68" s="9" t="s">
        <v>14</v>
      </c>
      <c r="B68" s="9" t="s">
        <v>10</v>
      </c>
      <c r="C68" s="9" t="s">
        <v>47</v>
      </c>
      <c r="D68" s="9" t="s">
        <v>48</v>
      </c>
      <c r="E68" s="17" t="s">
        <v>6</v>
      </c>
      <c r="F68" s="18">
        <v>2</v>
      </c>
      <c r="G68" s="16">
        <f t="shared" si="5"/>
        <v>422</v>
      </c>
    </row>
    <row r="69" spans="1:7" x14ac:dyDescent="0.2">
      <c r="A69" s="9" t="s">
        <v>14</v>
      </c>
      <c r="B69" s="9" t="s">
        <v>10</v>
      </c>
      <c r="C69" s="9" t="s">
        <v>137</v>
      </c>
      <c r="D69" s="9" t="s">
        <v>138</v>
      </c>
      <c r="E69" s="17" t="s">
        <v>6</v>
      </c>
      <c r="F69" s="18">
        <v>2</v>
      </c>
      <c r="G69" s="16">
        <f t="shared" si="5"/>
        <v>422</v>
      </c>
    </row>
    <row r="70" spans="1:7" x14ac:dyDescent="0.2">
      <c r="A70" s="9" t="s">
        <v>15</v>
      </c>
      <c r="B70" s="9" t="s">
        <v>39</v>
      </c>
      <c r="C70" s="9" t="s">
        <v>139</v>
      </c>
      <c r="D70" s="9" t="s">
        <v>140</v>
      </c>
      <c r="E70" s="17" t="s">
        <v>6</v>
      </c>
      <c r="F70" s="18">
        <v>2</v>
      </c>
      <c r="G70" s="16">
        <f t="shared" ref="G70:G75" si="6">211*F70</f>
        <v>422</v>
      </c>
    </row>
    <row r="71" spans="1:7" x14ac:dyDescent="0.2">
      <c r="A71" s="9" t="s">
        <v>15</v>
      </c>
      <c r="B71" s="9" t="s">
        <v>39</v>
      </c>
      <c r="C71" s="9" t="s">
        <v>141</v>
      </c>
      <c r="D71" s="9" t="s">
        <v>142</v>
      </c>
      <c r="E71" s="17" t="s">
        <v>6</v>
      </c>
      <c r="F71" s="18">
        <v>2</v>
      </c>
      <c r="G71" s="16">
        <f t="shared" si="6"/>
        <v>422</v>
      </c>
    </row>
    <row r="72" spans="1:7" ht="28.5" x14ac:dyDescent="0.2">
      <c r="A72" s="9" t="s">
        <v>15</v>
      </c>
      <c r="B72" s="9" t="s">
        <v>39</v>
      </c>
      <c r="C72" s="9" t="s">
        <v>143</v>
      </c>
      <c r="D72" s="9" t="s">
        <v>144</v>
      </c>
      <c r="E72" s="17" t="s">
        <v>6</v>
      </c>
      <c r="F72" s="18">
        <v>4</v>
      </c>
      <c r="G72" s="16">
        <f t="shared" si="6"/>
        <v>844</v>
      </c>
    </row>
    <row r="73" spans="1:7" ht="28.5" x14ac:dyDescent="0.2">
      <c r="A73" s="9" t="s">
        <v>15</v>
      </c>
      <c r="B73" s="9" t="s">
        <v>39</v>
      </c>
      <c r="C73" s="9" t="s">
        <v>145</v>
      </c>
      <c r="D73" s="9" t="s">
        <v>146</v>
      </c>
      <c r="E73" s="17" t="s">
        <v>6</v>
      </c>
      <c r="F73" s="18">
        <v>2</v>
      </c>
      <c r="G73" s="16">
        <f t="shared" si="6"/>
        <v>422</v>
      </c>
    </row>
    <row r="74" spans="1:7" x14ac:dyDescent="0.2">
      <c r="A74" s="9" t="s">
        <v>15</v>
      </c>
      <c r="B74" s="9" t="s">
        <v>39</v>
      </c>
      <c r="C74" s="9" t="s">
        <v>147</v>
      </c>
      <c r="D74" s="9" t="s">
        <v>148</v>
      </c>
      <c r="E74" s="17" t="s">
        <v>6</v>
      </c>
      <c r="F74" s="18">
        <v>2</v>
      </c>
      <c r="G74" s="16">
        <f t="shared" si="6"/>
        <v>422</v>
      </c>
    </row>
    <row r="75" spans="1:7" x14ac:dyDescent="0.2">
      <c r="A75" s="9" t="s">
        <v>15</v>
      </c>
      <c r="B75" s="9" t="s">
        <v>39</v>
      </c>
      <c r="C75" s="9" t="s">
        <v>149</v>
      </c>
      <c r="D75" s="9" t="s">
        <v>150</v>
      </c>
      <c r="E75" s="17" t="s">
        <v>6</v>
      </c>
      <c r="F75" s="18">
        <v>2</v>
      </c>
      <c r="G75" s="16">
        <f t="shared" si="6"/>
        <v>422</v>
      </c>
    </row>
    <row r="76" spans="1:7" x14ac:dyDescent="0.2">
      <c r="A76" s="9" t="s">
        <v>14</v>
      </c>
      <c r="B76" s="9" t="s">
        <v>22</v>
      </c>
      <c r="C76" s="9" t="s">
        <v>157</v>
      </c>
      <c r="D76" s="9" t="s">
        <v>158</v>
      </c>
      <c r="E76" s="17" t="s">
        <v>12</v>
      </c>
      <c r="F76" s="18">
        <v>2</v>
      </c>
      <c r="G76" s="16">
        <f>69*F76</f>
        <v>138</v>
      </c>
    </row>
    <row r="77" spans="1:7" x14ac:dyDescent="0.2">
      <c r="A77" s="9" t="s">
        <v>14</v>
      </c>
      <c r="B77" s="9" t="s">
        <v>22</v>
      </c>
      <c r="C77" s="9" t="s">
        <v>35</v>
      </c>
      <c r="D77" s="9" t="s">
        <v>13</v>
      </c>
      <c r="E77" s="17" t="s">
        <v>12</v>
      </c>
      <c r="F77" s="18">
        <v>2</v>
      </c>
      <c r="G77" s="16">
        <f t="shared" ref="G77:G86" si="7">69*F77</f>
        <v>138</v>
      </c>
    </row>
    <row r="78" spans="1:7" x14ac:dyDescent="0.2">
      <c r="A78" s="9" t="s">
        <v>14</v>
      </c>
      <c r="B78" s="9" t="s">
        <v>22</v>
      </c>
      <c r="C78" s="9" t="s">
        <v>159</v>
      </c>
      <c r="D78" s="9" t="s">
        <v>160</v>
      </c>
      <c r="E78" s="17" t="s">
        <v>12</v>
      </c>
      <c r="F78" s="18">
        <v>4</v>
      </c>
      <c r="G78" s="16">
        <f t="shared" si="7"/>
        <v>276</v>
      </c>
    </row>
    <row r="79" spans="1:7" x14ac:dyDescent="0.2">
      <c r="A79" s="9" t="s">
        <v>14</v>
      </c>
      <c r="B79" s="9" t="s">
        <v>22</v>
      </c>
      <c r="C79" s="9" t="s">
        <v>161</v>
      </c>
      <c r="D79" s="9" t="s">
        <v>162</v>
      </c>
      <c r="E79" s="17" t="s">
        <v>12</v>
      </c>
      <c r="F79" s="18">
        <v>4</v>
      </c>
      <c r="G79" s="16">
        <f t="shared" si="7"/>
        <v>276</v>
      </c>
    </row>
    <row r="80" spans="1:7" x14ac:dyDescent="0.2">
      <c r="A80" s="9" t="s">
        <v>14</v>
      </c>
      <c r="B80" s="9" t="s">
        <v>22</v>
      </c>
      <c r="C80" s="9" t="s">
        <v>163</v>
      </c>
      <c r="D80" s="9" t="s">
        <v>164</v>
      </c>
      <c r="E80" s="17" t="s">
        <v>12</v>
      </c>
      <c r="F80" s="18">
        <v>4</v>
      </c>
      <c r="G80" s="16">
        <f t="shared" si="7"/>
        <v>276</v>
      </c>
    </row>
    <row r="81" spans="1:7" x14ac:dyDescent="0.2">
      <c r="A81" s="9" t="s">
        <v>14</v>
      </c>
      <c r="B81" s="9" t="s">
        <v>22</v>
      </c>
      <c r="C81" s="9" t="s">
        <v>165</v>
      </c>
      <c r="D81" s="20" t="s">
        <v>166</v>
      </c>
      <c r="E81" s="20" t="s">
        <v>12</v>
      </c>
      <c r="F81" s="20">
        <v>4</v>
      </c>
      <c r="G81" s="16">
        <f t="shared" si="7"/>
        <v>276</v>
      </c>
    </row>
    <row r="82" spans="1:7" x14ac:dyDescent="0.2">
      <c r="A82" s="9" t="s">
        <v>14</v>
      </c>
      <c r="B82" s="9" t="s">
        <v>22</v>
      </c>
      <c r="C82" s="9" t="s">
        <v>167</v>
      </c>
      <c r="D82" s="20" t="s">
        <v>168</v>
      </c>
      <c r="E82" s="20" t="s">
        <v>12</v>
      </c>
      <c r="F82" s="20">
        <v>2</v>
      </c>
      <c r="G82" s="16">
        <f t="shared" si="7"/>
        <v>138</v>
      </c>
    </row>
    <row r="83" spans="1:7" x14ac:dyDescent="0.2">
      <c r="A83" s="9" t="s">
        <v>14</v>
      </c>
      <c r="B83" s="9" t="s">
        <v>22</v>
      </c>
      <c r="C83" s="9" t="s">
        <v>151</v>
      </c>
      <c r="D83" s="20" t="s">
        <v>152</v>
      </c>
      <c r="E83" s="20" t="s">
        <v>11</v>
      </c>
      <c r="F83" s="20">
        <v>2</v>
      </c>
      <c r="G83" s="16">
        <f t="shared" si="7"/>
        <v>138</v>
      </c>
    </row>
    <row r="84" spans="1:7" x14ac:dyDescent="0.2">
      <c r="A84" s="9" t="s">
        <v>14</v>
      </c>
      <c r="B84" s="9" t="s">
        <v>22</v>
      </c>
      <c r="C84" s="9" t="s">
        <v>35</v>
      </c>
      <c r="D84" s="20" t="s">
        <v>13</v>
      </c>
      <c r="E84" s="20" t="s">
        <v>11</v>
      </c>
      <c r="F84" s="20">
        <v>2</v>
      </c>
      <c r="G84" s="16">
        <f t="shared" si="7"/>
        <v>138</v>
      </c>
    </row>
    <row r="85" spans="1:7" x14ac:dyDescent="0.2">
      <c r="A85" s="9" t="s">
        <v>14</v>
      </c>
      <c r="B85" s="9" t="s">
        <v>22</v>
      </c>
      <c r="C85" s="9" t="s">
        <v>153</v>
      </c>
      <c r="D85" s="20" t="s">
        <v>154</v>
      </c>
      <c r="E85" s="20" t="s">
        <v>11</v>
      </c>
      <c r="F85" s="20">
        <v>4</v>
      </c>
      <c r="G85" s="16">
        <f t="shared" si="7"/>
        <v>276</v>
      </c>
    </row>
    <row r="86" spans="1:7" x14ac:dyDescent="0.2">
      <c r="A86" s="9" t="s">
        <v>14</v>
      </c>
      <c r="B86" s="9" t="s">
        <v>22</v>
      </c>
      <c r="C86" s="9" t="s">
        <v>155</v>
      </c>
      <c r="D86" s="10" t="s">
        <v>156</v>
      </c>
      <c r="E86" s="10" t="s">
        <v>11</v>
      </c>
      <c r="F86" s="18">
        <v>2</v>
      </c>
      <c r="G86" s="16">
        <f t="shared" si="7"/>
        <v>138</v>
      </c>
    </row>
    <row r="87" spans="1:7" x14ac:dyDescent="0.2">
      <c r="A87" s="9" t="s">
        <v>15</v>
      </c>
      <c r="B87" s="9" t="s">
        <v>23</v>
      </c>
      <c r="C87" s="9" t="s">
        <v>169</v>
      </c>
      <c r="D87" s="10" t="s">
        <v>170</v>
      </c>
      <c r="E87" s="10" t="s">
        <v>6</v>
      </c>
      <c r="F87" s="18">
        <v>2</v>
      </c>
      <c r="G87" s="16">
        <f>84*F87</f>
        <v>168</v>
      </c>
    </row>
    <row r="88" spans="1:7" x14ac:dyDescent="0.2">
      <c r="A88" s="9" t="s">
        <v>15</v>
      </c>
      <c r="B88" s="9" t="s">
        <v>23</v>
      </c>
      <c r="C88" s="9" t="s">
        <v>35</v>
      </c>
      <c r="D88" s="10" t="s">
        <v>13</v>
      </c>
      <c r="E88" s="10" t="s">
        <v>6</v>
      </c>
      <c r="F88" s="18">
        <v>2</v>
      </c>
      <c r="G88" s="16">
        <f t="shared" ref="G88:G91" si="8">84*F88</f>
        <v>168</v>
      </c>
    </row>
    <row r="89" spans="1:7" ht="28.5" x14ac:dyDescent="0.2">
      <c r="A89" s="9" t="s">
        <v>15</v>
      </c>
      <c r="B89" s="9" t="s">
        <v>23</v>
      </c>
      <c r="C89" s="9" t="s">
        <v>171</v>
      </c>
      <c r="D89" s="10" t="s">
        <v>172</v>
      </c>
      <c r="E89" s="10" t="s">
        <v>6</v>
      </c>
      <c r="F89" s="18">
        <v>2</v>
      </c>
      <c r="G89" s="16">
        <f t="shared" si="8"/>
        <v>168</v>
      </c>
    </row>
    <row r="90" spans="1:7" x14ac:dyDescent="0.2">
      <c r="A90" s="9" t="s">
        <v>15</v>
      </c>
      <c r="B90" s="9" t="s">
        <v>23</v>
      </c>
      <c r="C90" s="9" t="s">
        <v>173</v>
      </c>
      <c r="D90" s="10" t="s">
        <v>174</v>
      </c>
      <c r="E90" s="10" t="s">
        <v>6</v>
      </c>
      <c r="F90" s="18">
        <v>2</v>
      </c>
      <c r="G90" s="16">
        <f t="shared" si="8"/>
        <v>168</v>
      </c>
    </row>
    <row r="91" spans="1:7" ht="28.5" x14ac:dyDescent="0.2">
      <c r="A91" s="9" t="s">
        <v>15</v>
      </c>
      <c r="B91" s="9" t="s">
        <v>23</v>
      </c>
      <c r="C91" s="9" t="s">
        <v>175</v>
      </c>
      <c r="D91" s="10" t="s">
        <v>176</v>
      </c>
      <c r="E91" s="10" t="s">
        <v>6</v>
      </c>
      <c r="F91" s="18">
        <v>2</v>
      </c>
      <c r="G91" s="16">
        <f t="shared" si="8"/>
        <v>168</v>
      </c>
    </row>
    <row r="92" spans="1:7" ht="28.5" x14ac:dyDescent="0.2">
      <c r="A92" s="9" t="s">
        <v>15</v>
      </c>
      <c r="B92" s="9" t="s">
        <v>24</v>
      </c>
      <c r="C92" s="9" t="s">
        <v>169</v>
      </c>
      <c r="D92" s="10" t="s">
        <v>170</v>
      </c>
      <c r="E92" s="10" t="s">
        <v>6</v>
      </c>
      <c r="F92" s="18">
        <v>2</v>
      </c>
      <c r="G92" s="16">
        <f>71*F92</f>
        <v>142</v>
      </c>
    </row>
    <row r="93" spans="1:7" ht="28.5" x14ac:dyDescent="0.2">
      <c r="A93" s="9" t="s">
        <v>15</v>
      </c>
      <c r="B93" s="9" t="s">
        <v>24</v>
      </c>
      <c r="C93" s="9" t="s">
        <v>35</v>
      </c>
      <c r="D93" s="10" t="s">
        <v>13</v>
      </c>
      <c r="E93" s="10" t="s">
        <v>6</v>
      </c>
      <c r="F93" s="18">
        <v>2</v>
      </c>
      <c r="G93" s="16">
        <f t="shared" ref="G93:G96" si="9">71*F93</f>
        <v>142</v>
      </c>
    </row>
    <row r="94" spans="1:7" ht="28.5" x14ac:dyDescent="0.2">
      <c r="A94" s="9" t="s">
        <v>15</v>
      </c>
      <c r="B94" s="9" t="s">
        <v>24</v>
      </c>
      <c r="C94" s="9" t="s">
        <v>173</v>
      </c>
      <c r="D94" s="10" t="s">
        <v>174</v>
      </c>
      <c r="E94" s="10" t="s">
        <v>6</v>
      </c>
      <c r="F94" s="18">
        <v>2</v>
      </c>
      <c r="G94" s="16">
        <f t="shared" si="9"/>
        <v>142</v>
      </c>
    </row>
    <row r="95" spans="1:7" ht="28.5" x14ac:dyDescent="0.2">
      <c r="A95" s="9" t="s">
        <v>15</v>
      </c>
      <c r="B95" s="9" t="s">
        <v>24</v>
      </c>
      <c r="C95" s="9" t="s">
        <v>175</v>
      </c>
      <c r="D95" s="10" t="s">
        <v>176</v>
      </c>
      <c r="E95" s="10" t="s">
        <v>6</v>
      </c>
      <c r="F95" s="18">
        <v>2</v>
      </c>
      <c r="G95" s="16">
        <f t="shared" si="9"/>
        <v>142</v>
      </c>
    </row>
    <row r="96" spans="1:7" ht="28.5" x14ac:dyDescent="0.2">
      <c r="A96" s="9" t="s">
        <v>15</v>
      </c>
      <c r="B96" s="9" t="s">
        <v>24</v>
      </c>
      <c r="C96" s="9" t="s">
        <v>42</v>
      </c>
      <c r="D96" s="10" t="s">
        <v>43</v>
      </c>
      <c r="E96" s="10" t="s">
        <v>6</v>
      </c>
      <c r="F96" s="18">
        <v>2</v>
      </c>
      <c r="G96" s="16">
        <f t="shared" si="9"/>
        <v>142</v>
      </c>
    </row>
    <row r="97" spans="1:7" x14ac:dyDescent="0.2">
      <c r="A97" s="9" t="s">
        <v>14</v>
      </c>
      <c r="B97" s="9" t="s">
        <v>25</v>
      </c>
      <c r="C97" s="9" t="s">
        <v>96</v>
      </c>
      <c r="D97" s="10" t="s">
        <v>97</v>
      </c>
      <c r="E97" s="10" t="s">
        <v>6</v>
      </c>
      <c r="F97" s="18">
        <v>5</v>
      </c>
      <c r="G97" s="16">
        <f>71*F97</f>
        <v>355</v>
      </c>
    </row>
    <row r="98" spans="1:7" ht="28.5" x14ac:dyDescent="0.2">
      <c r="A98" s="9" t="s">
        <v>14</v>
      </c>
      <c r="B98" s="9" t="s">
        <v>25</v>
      </c>
      <c r="C98" s="9" t="s">
        <v>177</v>
      </c>
      <c r="D98" s="10" t="s">
        <v>178</v>
      </c>
      <c r="E98" s="10" t="s">
        <v>6</v>
      </c>
      <c r="F98" s="18">
        <v>5</v>
      </c>
      <c r="G98" s="16">
        <f t="shared" ref="G98:G101" si="10">71*F98</f>
        <v>355</v>
      </c>
    </row>
    <row r="99" spans="1:7" ht="28.5" x14ac:dyDescent="0.2">
      <c r="A99" s="9" t="s">
        <v>14</v>
      </c>
      <c r="B99" s="9" t="s">
        <v>25</v>
      </c>
      <c r="C99" s="9" t="s">
        <v>98</v>
      </c>
      <c r="D99" s="10" t="s">
        <v>99</v>
      </c>
      <c r="E99" s="10" t="s">
        <v>6</v>
      </c>
      <c r="F99" s="18">
        <v>5</v>
      </c>
      <c r="G99" s="16">
        <f t="shared" si="10"/>
        <v>355</v>
      </c>
    </row>
    <row r="100" spans="1:7" x14ac:dyDescent="0.2">
      <c r="A100" s="9" t="s">
        <v>14</v>
      </c>
      <c r="B100" s="9" t="s">
        <v>25</v>
      </c>
      <c r="C100" s="9" t="s">
        <v>179</v>
      </c>
      <c r="D100" s="10" t="s">
        <v>180</v>
      </c>
      <c r="E100" s="10" t="s">
        <v>6</v>
      </c>
      <c r="F100" s="18">
        <v>5</v>
      </c>
      <c r="G100" s="16">
        <f t="shared" si="10"/>
        <v>355</v>
      </c>
    </row>
    <row r="101" spans="1:7" x14ac:dyDescent="0.2">
      <c r="A101" s="9" t="s">
        <v>14</v>
      </c>
      <c r="B101" s="9" t="s">
        <v>25</v>
      </c>
      <c r="C101" s="9" t="s">
        <v>181</v>
      </c>
      <c r="D101" s="10" t="s">
        <v>182</v>
      </c>
      <c r="E101" s="10" t="s">
        <v>6</v>
      </c>
      <c r="F101" s="18">
        <v>5</v>
      </c>
      <c r="G101" s="16">
        <f t="shared" si="10"/>
        <v>355</v>
      </c>
    </row>
    <row r="102" spans="1:7" ht="28.5" x14ac:dyDescent="0.2">
      <c r="A102" s="9" t="s">
        <v>14</v>
      </c>
      <c r="B102" s="9" t="s">
        <v>44</v>
      </c>
      <c r="C102" s="9" t="s">
        <v>35</v>
      </c>
      <c r="D102" s="10" t="s">
        <v>13</v>
      </c>
      <c r="E102" s="10" t="s">
        <v>6</v>
      </c>
      <c r="F102" s="18">
        <v>2</v>
      </c>
      <c r="G102" s="16">
        <f>68*F102</f>
        <v>136</v>
      </c>
    </row>
    <row r="103" spans="1:7" ht="28.5" x14ac:dyDescent="0.2">
      <c r="A103" s="9" t="s">
        <v>14</v>
      </c>
      <c r="B103" s="9" t="s">
        <v>44</v>
      </c>
      <c r="C103" s="9" t="s">
        <v>88</v>
      </c>
      <c r="D103" s="10" t="s">
        <v>89</v>
      </c>
      <c r="E103" s="10" t="s">
        <v>6</v>
      </c>
      <c r="F103" s="18">
        <v>2</v>
      </c>
      <c r="G103" s="16">
        <f t="shared" ref="G103:G109" si="11">68*F103</f>
        <v>136</v>
      </c>
    </row>
    <row r="104" spans="1:7" ht="28.5" x14ac:dyDescent="0.2">
      <c r="A104" s="9" t="s">
        <v>14</v>
      </c>
      <c r="B104" s="9" t="s">
        <v>44</v>
      </c>
      <c r="C104" s="9" t="s">
        <v>183</v>
      </c>
      <c r="D104" s="10" t="s">
        <v>184</v>
      </c>
      <c r="E104" s="10" t="s">
        <v>6</v>
      </c>
      <c r="F104" s="18">
        <v>2</v>
      </c>
      <c r="G104" s="16">
        <f t="shared" si="11"/>
        <v>136</v>
      </c>
    </row>
    <row r="105" spans="1:7" ht="28.5" x14ac:dyDescent="0.2">
      <c r="A105" s="9" t="s">
        <v>14</v>
      </c>
      <c r="B105" s="9" t="s">
        <v>44</v>
      </c>
      <c r="C105" s="9" t="s">
        <v>185</v>
      </c>
      <c r="D105" s="10" t="s">
        <v>186</v>
      </c>
      <c r="E105" s="10" t="s">
        <v>6</v>
      </c>
      <c r="F105" s="18">
        <v>2</v>
      </c>
      <c r="G105" s="16">
        <f t="shared" si="11"/>
        <v>136</v>
      </c>
    </row>
    <row r="106" spans="1:7" ht="28.5" x14ac:dyDescent="0.2">
      <c r="A106" s="9" t="s">
        <v>14</v>
      </c>
      <c r="B106" s="9" t="s">
        <v>44</v>
      </c>
      <c r="C106" s="9" t="s">
        <v>187</v>
      </c>
      <c r="D106" s="10" t="s">
        <v>188</v>
      </c>
      <c r="E106" s="10" t="s">
        <v>6</v>
      </c>
      <c r="F106" s="18">
        <v>2</v>
      </c>
      <c r="G106" s="16">
        <f t="shared" si="11"/>
        <v>136</v>
      </c>
    </row>
    <row r="107" spans="1:7" ht="28.5" x14ac:dyDescent="0.2">
      <c r="A107" s="9" t="s">
        <v>14</v>
      </c>
      <c r="B107" s="9" t="s">
        <v>44</v>
      </c>
      <c r="C107" s="9" t="s">
        <v>189</v>
      </c>
      <c r="D107" s="10" t="s">
        <v>190</v>
      </c>
      <c r="E107" s="10" t="s">
        <v>6</v>
      </c>
      <c r="F107" s="18">
        <v>2</v>
      </c>
      <c r="G107" s="16">
        <f t="shared" si="11"/>
        <v>136</v>
      </c>
    </row>
    <row r="108" spans="1:7" ht="57" x14ac:dyDescent="0.2">
      <c r="A108" s="9" t="s">
        <v>14</v>
      </c>
      <c r="B108" s="9" t="s">
        <v>44</v>
      </c>
      <c r="C108" s="9" t="s">
        <v>191</v>
      </c>
      <c r="D108" s="10" t="s">
        <v>192</v>
      </c>
      <c r="E108" s="10" t="s">
        <v>6</v>
      </c>
      <c r="F108" s="18">
        <v>2</v>
      </c>
      <c r="G108" s="16">
        <f t="shared" si="11"/>
        <v>136</v>
      </c>
    </row>
    <row r="109" spans="1:7" ht="28.5" x14ac:dyDescent="0.2">
      <c r="A109" s="10" t="s">
        <v>14</v>
      </c>
      <c r="B109" s="9" t="s">
        <v>44</v>
      </c>
      <c r="C109" s="9" t="s">
        <v>193</v>
      </c>
      <c r="D109" s="10" t="s">
        <v>194</v>
      </c>
      <c r="E109" s="10" t="s">
        <v>6</v>
      </c>
      <c r="F109" s="18">
        <v>4</v>
      </c>
      <c r="G109" s="16">
        <f t="shared" si="11"/>
        <v>272</v>
      </c>
    </row>
    <row r="110" spans="1:7" x14ac:dyDescent="0.2">
      <c r="A110" s="10" t="s">
        <v>15</v>
      </c>
      <c r="B110" s="9" t="s">
        <v>26</v>
      </c>
      <c r="C110" s="9" t="s">
        <v>195</v>
      </c>
      <c r="D110" s="10" t="s">
        <v>13</v>
      </c>
      <c r="E110" s="10" t="s">
        <v>6</v>
      </c>
      <c r="F110" s="18">
        <v>2</v>
      </c>
      <c r="G110" s="16">
        <f>69*F110</f>
        <v>138</v>
      </c>
    </row>
    <row r="111" spans="1:7" ht="28.5" x14ac:dyDescent="0.2">
      <c r="A111" s="10" t="s">
        <v>15</v>
      </c>
      <c r="B111" s="9" t="s">
        <v>26</v>
      </c>
      <c r="C111" s="9" t="s">
        <v>131</v>
      </c>
      <c r="D111" s="10" t="s">
        <v>132</v>
      </c>
      <c r="E111" s="10" t="s">
        <v>6</v>
      </c>
      <c r="F111" s="18">
        <v>2</v>
      </c>
      <c r="G111" s="16">
        <f t="shared" ref="G111:G134" si="12">69*F111</f>
        <v>138</v>
      </c>
    </row>
    <row r="112" spans="1:7" x14ac:dyDescent="0.2">
      <c r="A112" s="10" t="s">
        <v>15</v>
      </c>
      <c r="B112" s="9" t="s">
        <v>26</v>
      </c>
      <c r="C112" s="9" t="s">
        <v>56</v>
      </c>
      <c r="D112" s="10" t="s">
        <v>57</v>
      </c>
      <c r="E112" s="10" t="s">
        <v>6</v>
      </c>
      <c r="F112" s="18">
        <v>2</v>
      </c>
      <c r="G112" s="16">
        <f t="shared" si="12"/>
        <v>138</v>
      </c>
    </row>
    <row r="113" spans="1:7" ht="28.5" x14ac:dyDescent="0.2">
      <c r="A113" s="10" t="s">
        <v>15</v>
      </c>
      <c r="B113" s="9" t="s">
        <v>26</v>
      </c>
      <c r="C113" s="9" t="s">
        <v>196</v>
      </c>
      <c r="D113" s="10" t="s">
        <v>197</v>
      </c>
      <c r="E113" s="10" t="s">
        <v>6</v>
      </c>
      <c r="F113" s="18">
        <v>2</v>
      </c>
      <c r="G113" s="16">
        <f t="shared" si="12"/>
        <v>138</v>
      </c>
    </row>
    <row r="114" spans="1:7" x14ac:dyDescent="0.2">
      <c r="A114" s="10" t="s">
        <v>15</v>
      </c>
      <c r="B114" s="9" t="s">
        <v>26</v>
      </c>
      <c r="C114" s="9" t="s">
        <v>198</v>
      </c>
      <c r="D114" s="10" t="s">
        <v>199</v>
      </c>
      <c r="E114" s="10" t="s">
        <v>6</v>
      </c>
      <c r="F114" s="18">
        <v>4</v>
      </c>
      <c r="G114" s="16">
        <f t="shared" si="12"/>
        <v>276</v>
      </c>
    </row>
    <row r="115" spans="1:7" x14ac:dyDescent="0.2">
      <c r="A115" s="10" t="s">
        <v>15</v>
      </c>
      <c r="B115" s="9" t="s">
        <v>26</v>
      </c>
      <c r="C115" s="9" t="s">
        <v>200</v>
      </c>
      <c r="D115" s="10" t="s">
        <v>201</v>
      </c>
      <c r="E115" s="10" t="s">
        <v>6</v>
      </c>
      <c r="F115" s="18">
        <v>4</v>
      </c>
      <c r="G115" s="16">
        <f t="shared" si="12"/>
        <v>276</v>
      </c>
    </row>
    <row r="116" spans="1:7" ht="28.5" x14ac:dyDescent="0.2">
      <c r="A116" s="10" t="s">
        <v>15</v>
      </c>
      <c r="B116" s="9" t="s">
        <v>26</v>
      </c>
      <c r="C116" s="9" t="s">
        <v>202</v>
      </c>
      <c r="D116" s="10" t="s">
        <v>203</v>
      </c>
      <c r="E116" s="10" t="s">
        <v>6</v>
      </c>
      <c r="F116" s="18">
        <v>2</v>
      </c>
      <c r="G116" s="16">
        <f t="shared" si="12"/>
        <v>138</v>
      </c>
    </row>
    <row r="117" spans="1:7" x14ac:dyDescent="0.2">
      <c r="A117" s="10" t="s">
        <v>15</v>
      </c>
      <c r="B117" s="9" t="s">
        <v>26</v>
      </c>
      <c r="C117" s="9" t="s">
        <v>204</v>
      </c>
      <c r="D117" s="10" t="s">
        <v>205</v>
      </c>
      <c r="E117" s="10" t="s">
        <v>11</v>
      </c>
      <c r="F117" s="18">
        <v>2</v>
      </c>
      <c r="G117" s="16">
        <f t="shared" si="12"/>
        <v>138</v>
      </c>
    </row>
    <row r="118" spans="1:7" ht="28.5" x14ac:dyDescent="0.2">
      <c r="A118" s="10" t="s">
        <v>15</v>
      </c>
      <c r="B118" s="9" t="s">
        <v>26</v>
      </c>
      <c r="C118" s="9" t="s">
        <v>206</v>
      </c>
      <c r="D118" s="10" t="s">
        <v>207</v>
      </c>
      <c r="E118" s="10" t="s">
        <v>11</v>
      </c>
      <c r="F118" s="18">
        <v>2</v>
      </c>
      <c r="G118" s="16">
        <f t="shared" si="12"/>
        <v>138</v>
      </c>
    </row>
    <row r="119" spans="1:7" x14ac:dyDescent="0.2">
      <c r="A119" s="10" t="s">
        <v>15</v>
      </c>
      <c r="B119" s="9" t="s">
        <v>26</v>
      </c>
      <c r="C119" s="9" t="s">
        <v>195</v>
      </c>
      <c r="D119" s="10" t="s">
        <v>13</v>
      </c>
      <c r="E119" s="10" t="s">
        <v>11</v>
      </c>
      <c r="F119" s="18">
        <v>2</v>
      </c>
      <c r="G119" s="16">
        <f t="shared" si="12"/>
        <v>138</v>
      </c>
    </row>
    <row r="120" spans="1:7" ht="28.5" x14ac:dyDescent="0.2">
      <c r="A120" s="10" t="s">
        <v>15</v>
      </c>
      <c r="B120" s="9" t="s">
        <v>26</v>
      </c>
      <c r="C120" s="9" t="s">
        <v>131</v>
      </c>
      <c r="D120" s="10" t="s">
        <v>132</v>
      </c>
      <c r="E120" s="10" t="s">
        <v>11</v>
      </c>
      <c r="F120" s="18">
        <v>2</v>
      </c>
      <c r="G120" s="16">
        <f t="shared" si="12"/>
        <v>138</v>
      </c>
    </row>
    <row r="121" spans="1:7" x14ac:dyDescent="0.2">
      <c r="A121" s="10" t="s">
        <v>15</v>
      </c>
      <c r="B121" s="9" t="s">
        <v>26</v>
      </c>
      <c r="C121" s="9" t="s">
        <v>208</v>
      </c>
      <c r="D121" s="10" t="s">
        <v>209</v>
      </c>
      <c r="E121" s="10" t="s">
        <v>11</v>
      </c>
      <c r="F121" s="18">
        <v>2</v>
      </c>
      <c r="G121" s="16">
        <f t="shared" si="12"/>
        <v>138</v>
      </c>
    </row>
    <row r="122" spans="1:7" ht="28.5" x14ac:dyDescent="0.2">
      <c r="A122" s="10" t="s">
        <v>15</v>
      </c>
      <c r="B122" s="9" t="s">
        <v>26</v>
      </c>
      <c r="C122" s="9" t="s">
        <v>210</v>
      </c>
      <c r="D122" s="10" t="s">
        <v>211</v>
      </c>
      <c r="E122" s="10" t="s">
        <v>11</v>
      </c>
      <c r="F122" s="18">
        <v>2</v>
      </c>
      <c r="G122" s="16">
        <f t="shared" si="12"/>
        <v>138</v>
      </c>
    </row>
    <row r="123" spans="1:7" x14ac:dyDescent="0.2">
      <c r="A123" s="10" t="s">
        <v>15</v>
      </c>
      <c r="B123" s="9" t="s">
        <v>26</v>
      </c>
      <c r="C123" s="9" t="s">
        <v>212</v>
      </c>
      <c r="D123" s="10" t="s">
        <v>213</v>
      </c>
      <c r="E123" s="10" t="s">
        <v>11</v>
      </c>
      <c r="F123" s="18">
        <v>2</v>
      </c>
      <c r="G123" s="16">
        <f t="shared" si="12"/>
        <v>138</v>
      </c>
    </row>
    <row r="124" spans="1:7" ht="28.5" x14ac:dyDescent="0.2">
      <c r="A124" s="10" t="s">
        <v>15</v>
      </c>
      <c r="B124" s="9" t="s">
        <v>26</v>
      </c>
      <c r="C124" s="9" t="s">
        <v>214</v>
      </c>
      <c r="D124" s="10" t="s">
        <v>215</v>
      </c>
      <c r="E124" s="10" t="s">
        <v>11</v>
      </c>
      <c r="F124" s="18">
        <v>2</v>
      </c>
      <c r="G124" s="16">
        <f t="shared" si="12"/>
        <v>138</v>
      </c>
    </row>
    <row r="125" spans="1:7" x14ac:dyDescent="0.2">
      <c r="A125" s="10" t="s">
        <v>15</v>
      </c>
      <c r="B125" s="9" t="s">
        <v>26</v>
      </c>
      <c r="C125" s="9" t="s">
        <v>216</v>
      </c>
      <c r="D125" s="10" t="s">
        <v>217</v>
      </c>
      <c r="E125" s="10" t="s">
        <v>11</v>
      </c>
      <c r="F125" s="18">
        <v>2</v>
      </c>
      <c r="G125" s="16">
        <f t="shared" si="12"/>
        <v>138</v>
      </c>
    </row>
    <row r="126" spans="1:7" x14ac:dyDescent="0.2">
      <c r="A126" s="10" t="s">
        <v>15</v>
      </c>
      <c r="B126" s="9" t="s">
        <v>26</v>
      </c>
      <c r="C126" s="9" t="s">
        <v>218</v>
      </c>
      <c r="D126" s="10" t="s">
        <v>219</v>
      </c>
      <c r="E126" s="10" t="s">
        <v>11</v>
      </c>
      <c r="F126" s="18">
        <v>2</v>
      </c>
      <c r="G126" s="16">
        <f t="shared" si="12"/>
        <v>138</v>
      </c>
    </row>
    <row r="127" spans="1:7" ht="28.5" x14ac:dyDescent="0.2">
      <c r="A127" s="10" t="s">
        <v>15</v>
      </c>
      <c r="B127" s="9" t="s">
        <v>26</v>
      </c>
      <c r="C127" s="9" t="s">
        <v>220</v>
      </c>
      <c r="D127" s="10" t="s">
        <v>221</v>
      </c>
      <c r="E127" s="10" t="s">
        <v>11</v>
      </c>
      <c r="F127" s="18">
        <v>2</v>
      </c>
      <c r="G127" s="16">
        <f t="shared" si="12"/>
        <v>138</v>
      </c>
    </row>
    <row r="128" spans="1:7" ht="28.5" x14ac:dyDescent="0.2">
      <c r="A128" s="10" t="s">
        <v>15</v>
      </c>
      <c r="B128" s="9" t="s">
        <v>26</v>
      </c>
      <c r="C128" s="9" t="s">
        <v>196</v>
      </c>
      <c r="D128" s="10" t="s">
        <v>197</v>
      </c>
      <c r="E128" s="10" t="s">
        <v>11</v>
      </c>
      <c r="F128" s="18">
        <v>2</v>
      </c>
      <c r="G128" s="16">
        <f t="shared" si="12"/>
        <v>138</v>
      </c>
    </row>
    <row r="129" spans="1:7" ht="28.5" x14ac:dyDescent="0.2">
      <c r="A129" s="10" t="s">
        <v>15</v>
      </c>
      <c r="B129" s="9" t="s">
        <v>26</v>
      </c>
      <c r="C129" s="9" t="s">
        <v>202</v>
      </c>
      <c r="D129" s="10" t="s">
        <v>203</v>
      </c>
      <c r="E129" s="10" t="s">
        <v>11</v>
      </c>
      <c r="F129" s="18">
        <v>2</v>
      </c>
      <c r="G129" s="16">
        <f t="shared" si="12"/>
        <v>138</v>
      </c>
    </row>
    <row r="130" spans="1:7" ht="28.5" x14ac:dyDescent="0.2">
      <c r="A130" s="10" t="s">
        <v>15</v>
      </c>
      <c r="B130" s="9" t="s">
        <v>26</v>
      </c>
      <c r="C130" s="9" t="s">
        <v>222</v>
      </c>
      <c r="D130" s="10" t="s">
        <v>223</v>
      </c>
      <c r="E130" s="10" t="s">
        <v>11</v>
      </c>
      <c r="F130" s="18">
        <v>2</v>
      </c>
      <c r="G130" s="16">
        <f t="shared" si="12"/>
        <v>138</v>
      </c>
    </row>
    <row r="131" spans="1:7" ht="28.5" x14ac:dyDescent="0.2">
      <c r="A131" s="10" t="s">
        <v>15</v>
      </c>
      <c r="B131" s="9" t="s">
        <v>26</v>
      </c>
      <c r="C131" s="9" t="s">
        <v>224</v>
      </c>
      <c r="D131" s="10" t="s">
        <v>225</v>
      </c>
      <c r="E131" s="10" t="s">
        <v>11</v>
      </c>
      <c r="F131" s="18">
        <v>2</v>
      </c>
      <c r="G131" s="16">
        <f t="shared" si="12"/>
        <v>138</v>
      </c>
    </row>
    <row r="132" spans="1:7" x14ac:dyDescent="0.2">
      <c r="A132" s="10" t="s">
        <v>15</v>
      </c>
      <c r="B132" s="9" t="s">
        <v>26</v>
      </c>
      <c r="C132" s="9" t="s">
        <v>226</v>
      </c>
      <c r="D132" s="10" t="s">
        <v>227</v>
      </c>
      <c r="E132" s="10" t="s">
        <v>11</v>
      </c>
      <c r="F132" s="18">
        <v>2</v>
      </c>
      <c r="G132" s="16">
        <f t="shared" si="12"/>
        <v>138</v>
      </c>
    </row>
    <row r="133" spans="1:7" x14ac:dyDescent="0.2">
      <c r="A133" s="10" t="s">
        <v>15</v>
      </c>
      <c r="B133" s="9" t="s">
        <v>26</v>
      </c>
      <c r="C133" s="9" t="s">
        <v>228</v>
      </c>
      <c r="D133" s="10" t="s">
        <v>229</v>
      </c>
      <c r="E133" s="10" t="s">
        <v>11</v>
      </c>
      <c r="F133" s="18">
        <v>2</v>
      </c>
      <c r="G133" s="16">
        <f t="shared" si="12"/>
        <v>138</v>
      </c>
    </row>
    <row r="134" spans="1:7" ht="28.5" x14ac:dyDescent="0.2">
      <c r="A134" s="10" t="s">
        <v>15</v>
      </c>
      <c r="B134" s="9" t="s">
        <v>26</v>
      </c>
      <c r="C134" s="9" t="s">
        <v>230</v>
      </c>
      <c r="D134" s="10" t="s">
        <v>231</v>
      </c>
      <c r="E134" s="10" t="s">
        <v>11</v>
      </c>
      <c r="F134" s="18">
        <v>2</v>
      </c>
      <c r="G134" s="16">
        <f t="shared" si="12"/>
        <v>138</v>
      </c>
    </row>
    <row r="135" spans="1:7" x14ac:dyDescent="0.2">
      <c r="A135" s="10" t="s">
        <v>14</v>
      </c>
      <c r="B135" s="9" t="s">
        <v>17</v>
      </c>
      <c r="C135" s="9" t="s">
        <v>232</v>
      </c>
      <c r="D135" s="10" t="s">
        <v>233</v>
      </c>
      <c r="E135" s="10" t="s">
        <v>6</v>
      </c>
      <c r="F135" s="18">
        <v>2</v>
      </c>
      <c r="G135" s="16">
        <f>211*F135</f>
        <v>422</v>
      </c>
    </row>
    <row r="136" spans="1:7" x14ac:dyDescent="0.2">
      <c r="A136" s="10" t="s">
        <v>14</v>
      </c>
      <c r="B136" s="9" t="s">
        <v>17</v>
      </c>
      <c r="C136" s="22" t="s">
        <v>234</v>
      </c>
      <c r="D136" s="23" t="s">
        <v>235</v>
      </c>
      <c r="E136" s="23" t="s">
        <v>6</v>
      </c>
      <c r="F136" s="24">
        <v>2</v>
      </c>
      <c r="G136" s="16">
        <f t="shared" ref="G136:G149" si="13">211*F136</f>
        <v>422</v>
      </c>
    </row>
    <row r="137" spans="1:7" x14ac:dyDescent="0.2">
      <c r="A137" s="10" t="s">
        <v>14</v>
      </c>
      <c r="B137" s="9" t="s">
        <v>17</v>
      </c>
      <c r="C137" s="9" t="s">
        <v>32</v>
      </c>
      <c r="D137" s="10" t="s">
        <v>7</v>
      </c>
      <c r="E137" s="10" t="s">
        <v>6</v>
      </c>
      <c r="F137" s="18">
        <v>2</v>
      </c>
      <c r="G137" s="16">
        <f t="shared" si="13"/>
        <v>422</v>
      </c>
    </row>
    <row r="138" spans="1:7" x14ac:dyDescent="0.2">
      <c r="A138" s="10" t="s">
        <v>14</v>
      </c>
      <c r="B138" s="9" t="s">
        <v>17</v>
      </c>
      <c r="C138" s="9" t="s">
        <v>236</v>
      </c>
      <c r="D138" s="10" t="s">
        <v>237</v>
      </c>
      <c r="E138" s="10" t="s">
        <v>6</v>
      </c>
      <c r="F138" s="18">
        <v>2</v>
      </c>
      <c r="G138" s="16">
        <f t="shared" si="13"/>
        <v>422</v>
      </c>
    </row>
    <row r="139" spans="1:7" ht="28.5" x14ac:dyDescent="0.2">
      <c r="A139" s="10" t="s">
        <v>14</v>
      </c>
      <c r="B139" s="9" t="s">
        <v>17</v>
      </c>
      <c r="C139" s="9" t="s">
        <v>238</v>
      </c>
      <c r="D139" s="10" t="s">
        <v>239</v>
      </c>
      <c r="E139" s="10" t="s">
        <v>6</v>
      </c>
      <c r="F139" s="18">
        <v>2</v>
      </c>
      <c r="G139" s="16">
        <f t="shared" si="13"/>
        <v>422</v>
      </c>
    </row>
    <row r="140" spans="1:7" x14ac:dyDescent="0.2">
      <c r="A140" s="10" t="s">
        <v>14</v>
      </c>
      <c r="B140" s="9" t="s">
        <v>17</v>
      </c>
      <c r="C140" s="9" t="s">
        <v>240</v>
      </c>
      <c r="D140" s="10" t="s">
        <v>241</v>
      </c>
      <c r="E140" s="10" t="s">
        <v>6</v>
      </c>
      <c r="F140" s="18">
        <v>2</v>
      </c>
      <c r="G140" s="16">
        <f t="shared" si="13"/>
        <v>422</v>
      </c>
    </row>
    <row r="141" spans="1:7" x14ac:dyDescent="0.2">
      <c r="A141" s="10" t="s">
        <v>14</v>
      </c>
      <c r="B141" s="9" t="s">
        <v>17</v>
      </c>
      <c r="C141" s="9" t="s">
        <v>242</v>
      </c>
      <c r="D141" s="10" t="s">
        <v>243</v>
      </c>
      <c r="E141" s="10" t="s">
        <v>6</v>
      </c>
      <c r="F141" s="18">
        <v>2</v>
      </c>
      <c r="G141" s="16">
        <f t="shared" si="13"/>
        <v>422</v>
      </c>
    </row>
    <row r="142" spans="1:7" x14ac:dyDescent="0.2">
      <c r="A142" s="10" t="s">
        <v>14</v>
      </c>
      <c r="B142" s="9" t="s">
        <v>17</v>
      </c>
      <c r="C142" s="9" t="s">
        <v>244</v>
      </c>
      <c r="D142" s="10" t="s">
        <v>245</v>
      </c>
      <c r="E142" s="10" t="s">
        <v>6</v>
      </c>
      <c r="F142" s="18">
        <v>2</v>
      </c>
      <c r="G142" s="16">
        <f t="shared" si="13"/>
        <v>422</v>
      </c>
    </row>
    <row r="143" spans="1:7" x14ac:dyDescent="0.2">
      <c r="A143" s="10" t="s">
        <v>14</v>
      </c>
      <c r="B143" s="9" t="s">
        <v>17</v>
      </c>
      <c r="C143" s="9" t="s">
        <v>246</v>
      </c>
      <c r="D143" s="10" t="s">
        <v>247</v>
      </c>
      <c r="E143" s="10" t="s">
        <v>6</v>
      </c>
      <c r="F143" s="18">
        <v>2</v>
      </c>
      <c r="G143" s="16">
        <f t="shared" si="13"/>
        <v>422</v>
      </c>
    </row>
    <row r="144" spans="1:7" x14ac:dyDescent="0.2">
      <c r="A144" s="10" t="s">
        <v>14</v>
      </c>
      <c r="B144" s="9" t="s">
        <v>17</v>
      </c>
      <c r="C144" s="9" t="s">
        <v>248</v>
      </c>
      <c r="D144" s="10" t="s">
        <v>249</v>
      </c>
      <c r="E144" s="10" t="s">
        <v>6</v>
      </c>
      <c r="F144" s="18">
        <v>2</v>
      </c>
      <c r="G144" s="16">
        <f t="shared" si="13"/>
        <v>422</v>
      </c>
    </row>
    <row r="145" spans="1:7" ht="28.5" x14ac:dyDescent="0.2">
      <c r="A145" s="10" t="s">
        <v>14</v>
      </c>
      <c r="B145" s="9" t="s">
        <v>17</v>
      </c>
      <c r="C145" s="9" t="s">
        <v>250</v>
      </c>
      <c r="D145" s="10" t="s">
        <v>251</v>
      </c>
      <c r="E145" s="10" t="s">
        <v>6</v>
      </c>
      <c r="F145" s="18">
        <v>2</v>
      </c>
      <c r="G145" s="16">
        <f t="shared" si="13"/>
        <v>422</v>
      </c>
    </row>
    <row r="146" spans="1:7" x14ac:dyDescent="0.2">
      <c r="A146" s="10" t="s">
        <v>14</v>
      </c>
      <c r="B146" s="9" t="s">
        <v>17</v>
      </c>
      <c r="C146" s="9" t="s">
        <v>252</v>
      </c>
      <c r="D146" s="10" t="s">
        <v>253</v>
      </c>
      <c r="E146" s="10" t="s">
        <v>6</v>
      </c>
      <c r="F146" s="18">
        <v>2</v>
      </c>
      <c r="G146" s="16">
        <f t="shared" si="13"/>
        <v>422</v>
      </c>
    </row>
    <row r="147" spans="1:7" x14ac:dyDescent="0.2">
      <c r="A147" s="13" t="s">
        <v>14</v>
      </c>
      <c r="B147" s="9" t="s">
        <v>17</v>
      </c>
      <c r="C147" s="9" t="s">
        <v>254</v>
      </c>
      <c r="D147" s="10" t="s">
        <v>255</v>
      </c>
      <c r="E147" s="10" t="s">
        <v>6</v>
      </c>
      <c r="F147" s="18">
        <v>2</v>
      </c>
      <c r="G147" s="16">
        <f t="shared" si="13"/>
        <v>422</v>
      </c>
    </row>
    <row r="148" spans="1:7" x14ac:dyDescent="0.2">
      <c r="A148" s="13" t="s">
        <v>14</v>
      </c>
      <c r="B148" s="9" t="s">
        <v>17</v>
      </c>
      <c r="C148" s="9" t="s">
        <v>256</v>
      </c>
      <c r="D148" s="10" t="s">
        <v>257</v>
      </c>
      <c r="E148" s="10" t="s">
        <v>6</v>
      </c>
      <c r="F148" s="18">
        <v>2</v>
      </c>
      <c r="G148" s="16">
        <f t="shared" si="13"/>
        <v>422</v>
      </c>
    </row>
    <row r="149" spans="1:7" ht="28.5" x14ac:dyDescent="0.2">
      <c r="A149" s="13" t="s">
        <v>14</v>
      </c>
      <c r="B149" s="9" t="s">
        <v>17</v>
      </c>
      <c r="C149" s="9" t="s">
        <v>258</v>
      </c>
      <c r="D149" s="10" t="s">
        <v>27</v>
      </c>
      <c r="E149" s="10" t="s">
        <v>6</v>
      </c>
      <c r="F149" s="18">
        <v>2</v>
      </c>
      <c r="G149" s="16">
        <f t="shared" si="13"/>
        <v>422</v>
      </c>
    </row>
    <row r="150" spans="1:7" x14ac:dyDescent="0.2">
      <c r="A150" s="13" t="s">
        <v>14</v>
      </c>
      <c r="B150" s="9" t="s">
        <v>18</v>
      </c>
      <c r="C150" s="9" t="s">
        <v>259</v>
      </c>
      <c r="D150" s="10" t="s">
        <v>260</v>
      </c>
      <c r="E150" s="10" t="s">
        <v>6</v>
      </c>
      <c r="F150" s="18">
        <v>4</v>
      </c>
      <c r="G150" s="16">
        <f>95*F150</f>
        <v>380</v>
      </c>
    </row>
    <row r="151" spans="1:7" x14ac:dyDescent="0.2">
      <c r="A151" s="13" t="s">
        <v>14</v>
      </c>
      <c r="B151" s="9" t="s">
        <v>18</v>
      </c>
      <c r="C151" s="9" t="s">
        <v>261</v>
      </c>
      <c r="D151" s="10" t="s">
        <v>262</v>
      </c>
      <c r="E151" s="10" t="s">
        <v>6</v>
      </c>
      <c r="F151" s="18">
        <v>4</v>
      </c>
      <c r="G151" s="16">
        <f t="shared" ref="G151:G158" si="14">95*F151</f>
        <v>380</v>
      </c>
    </row>
    <row r="152" spans="1:7" ht="28.5" x14ac:dyDescent="0.2">
      <c r="A152" s="13" t="s">
        <v>14</v>
      </c>
      <c r="B152" s="9" t="s">
        <v>18</v>
      </c>
      <c r="C152" s="9" t="s">
        <v>263</v>
      </c>
      <c r="D152" s="10" t="s">
        <v>264</v>
      </c>
      <c r="E152" s="10" t="s">
        <v>6</v>
      </c>
      <c r="F152" s="18">
        <v>2</v>
      </c>
      <c r="G152" s="16">
        <f t="shared" si="14"/>
        <v>190</v>
      </c>
    </row>
    <row r="153" spans="1:7" ht="28.5" x14ac:dyDescent="0.2">
      <c r="A153" s="13" t="s">
        <v>14</v>
      </c>
      <c r="B153" s="9" t="s">
        <v>18</v>
      </c>
      <c r="C153" s="9" t="s">
        <v>265</v>
      </c>
      <c r="D153" s="10" t="s">
        <v>266</v>
      </c>
      <c r="E153" s="10" t="s">
        <v>6</v>
      </c>
      <c r="F153" s="18">
        <v>2</v>
      </c>
      <c r="G153" s="16">
        <f t="shared" si="14"/>
        <v>190</v>
      </c>
    </row>
    <row r="154" spans="1:7" x14ac:dyDescent="0.2">
      <c r="A154" s="13" t="s">
        <v>14</v>
      </c>
      <c r="B154" s="9" t="s">
        <v>18</v>
      </c>
      <c r="C154" s="9" t="s">
        <v>189</v>
      </c>
      <c r="D154" s="10" t="s">
        <v>190</v>
      </c>
      <c r="E154" s="10" t="s">
        <v>6</v>
      </c>
      <c r="F154" s="18">
        <v>2</v>
      </c>
      <c r="G154" s="16">
        <f t="shared" si="14"/>
        <v>190</v>
      </c>
    </row>
    <row r="155" spans="1:7" ht="28.5" x14ac:dyDescent="0.2">
      <c r="A155" s="13" t="s">
        <v>14</v>
      </c>
      <c r="B155" s="9" t="s">
        <v>18</v>
      </c>
      <c r="C155" s="9" t="s">
        <v>267</v>
      </c>
      <c r="D155" s="10" t="s">
        <v>268</v>
      </c>
      <c r="E155" s="10" t="s">
        <v>6</v>
      </c>
      <c r="F155" s="18">
        <v>2</v>
      </c>
      <c r="G155" s="16">
        <f t="shared" si="14"/>
        <v>190</v>
      </c>
    </row>
    <row r="156" spans="1:7" x14ac:dyDescent="0.2">
      <c r="A156" s="13" t="s">
        <v>14</v>
      </c>
      <c r="B156" s="9" t="s">
        <v>18</v>
      </c>
      <c r="C156" s="9" t="s">
        <v>269</v>
      </c>
      <c r="D156" s="10" t="s">
        <v>270</v>
      </c>
      <c r="E156" s="10" t="s">
        <v>6</v>
      </c>
      <c r="F156" s="18">
        <v>2</v>
      </c>
      <c r="G156" s="16">
        <f t="shared" si="14"/>
        <v>190</v>
      </c>
    </row>
    <row r="157" spans="1:7" ht="28.5" x14ac:dyDescent="0.2">
      <c r="A157" s="13" t="s">
        <v>14</v>
      </c>
      <c r="B157" s="9" t="s">
        <v>18</v>
      </c>
      <c r="C157" s="9" t="s">
        <v>271</v>
      </c>
      <c r="D157" s="10" t="s">
        <v>272</v>
      </c>
      <c r="E157" s="10" t="s">
        <v>6</v>
      </c>
      <c r="F157" s="18">
        <v>2</v>
      </c>
      <c r="G157" s="16">
        <f t="shared" si="14"/>
        <v>190</v>
      </c>
    </row>
    <row r="158" spans="1:7" x14ac:dyDescent="0.2">
      <c r="A158" s="13" t="s">
        <v>14</v>
      </c>
      <c r="B158" s="9" t="s">
        <v>18</v>
      </c>
      <c r="C158" s="9" t="s">
        <v>273</v>
      </c>
      <c r="D158" s="10" t="s">
        <v>274</v>
      </c>
      <c r="E158" s="10" t="s">
        <v>6</v>
      </c>
      <c r="F158" s="18">
        <v>2</v>
      </c>
      <c r="G158" s="16">
        <f t="shared" si="14"/>
        <v>190</v>
      </c>
    </row>
    <row r="159" spans="1:7" ht="28.5" x14ac:dyDescent="0.2">
      <c r="A159" s="10" t="s">
        <v>15</v>
      </c>
      <c r="B159" s="9" t="s">
        <v>19</v>
      </c>
      <c r="C159" s="9" t="s">
        <v>275</v>
      </c>
      <c r="D159" s="10" t="s">
        <v>276</v>
      </c>
      <c r="E159" s="10" t="s">
        <v>6</v>
      </c>
      <c r="F159" s="18">
        <v>2</v>
      </c>
      <c r="G159" s="16">
        <f>104*F159</f>
        <v>208</v>
      </c>
    </row>
    <row r="160" spans="1:7" x14ac:dyDescent="0.2">
      <c r="A160" s="10" t="s">
        <v>15</v>
      </c>
      <c r="B160" s="9" t="s">
        <v>19</v>
      </c>
      <c r="C160" s="9" t="s">
        <v>32</v>
      </c>
      <c r="D160" s="10" t="s">
        <v>7</v>
      </c>
      <c r="E160" s="10" t="s">
        <v>6</v>
      </c>
      <c r="F160" s="18">
        <v>2</v>
      </c>
      <c r="G160" s="16">
        <f t="shared" ref="G160:G168" si="15">104*F160</f>
        <v>208</v>
      </c>
    </row>
    <row r="161" spans="1:7" x14ac:dyDescent="0.2">
      <c r="A161" s="10" t="s">
        <v>15</v>
      </c>
      <c r="B161" s="9" t="s">
        <v>19</v>
      </c>
      <c r="C161" s="9" t="s">
        <v>277</v>
      </c>
      <c r="D161" s="10" t="s">
        <v>278</v>
      </c>
      <c r="E161" s="10" t="s">
        <v>6</v>
      </c>
      <c r="F161" s="18">
        <v>2</v>
      </c>
      <c r="G161" s="16">
        <f t="shared" si="15"/>
        <v>208</v>
      </c>
    </row>
    <row r="162" spans="1:7" x14ac:dyDescent="0.2">
      <c r="A162" s="10" t="s">
        <v>15</v>
      </c>
      <c r="B162" s="9" t="s">
        <v>19</v>
      </c>
      <c r="C162" s="9" t="s">
        <v>279</v>
      </c>
      <c r="D162" s="10" t="s">
        <v>280</v>
      </c>
      <c r="E162" s="10" t="s">
        <v>6</v>
      </c>
      <c r="F162" s="18">
        <v>2</v>
      </c>
      <c r="G162" s="16">
        <f t="shared" si="15"/>
        <v>208</v>
      </c>
    </row>
    <row r="163" spans="1:7" x14ac:dyDescent="0.2">
      <c r="A163" s="10" t="s">
        <v>15</v>
      </c>
      <c r="B163" s="9" t="s">
        <v>19</v>
      </c>
      <c r="C163" s="9" t="s">
        <v>281</v>
      </c>
      <c r="D163" s="10" t="s">
        <v>282</v>
      </c>
      <c r="E163" s="10" t="s">
        <v>6</v>
      </c>
      <c r="F163" s="18">
        <v>2</v>
      </c>
      <c r="G163" s="16">
        <f t="shared" si="15"/>
        <v>208</v>
      </c>
    </row>
    <row r="164" spans="1:7" x14ac:dyDescent="0.2">
      <c r="A164" s="10" t="s">
        <v>15</v>
      </c>
      <c r="B164" s="9" t="s">
        <v>19</v>
      </c>
      <c r="C164" s="9" t="s">
        <v>283</v>
      </c>
      <c r="D164" s="10" t="s">
        <v>284</v>
      </c>
      <c r="E164" s="10" t="s">
        <v>6</v>
      </c>
      <c r="F164" s="18">
        <v>2</v>
      </c>
      <c r="G164" s="16">
        <f t="shared" si="15"/>
        <v>208</v>
      </c>
    </row>
    <row r="165" spans="1:7" x14ac:dyDescent="0.2">
      <c r="A165" s="10" t="s">
        <v>15</v>
      </c>
      <c r="B165" s="9" t="s">
        <v>19</v>
      </c>
      <c r="C165" s="9" t="s">
        <v>285</v>
      </c>
      <c r="D165" s="9" t="s">
        <v>286</v>
      </c>
      <c r="E165" s="17" t="s">
        <v>6</v>
      </c>
      <c r="F165" s="18">
        <v>4</v>
      </c>
      <c r="G165" s="16">
        <f t="shared" si="15"/>
        <v>416</v>
      </c>
    </row>
    <row r="166" spans="1:7" x14ac:dyDescent="0.2">
      <c r="A166" s="10" t="s">
        <v>15</v>
      </c>
      <c r="B166" s="9" t="s">
        <v>19</v>
      </c>
      <c r="C166" s="9" t="s">
        <v>287</v>
      </c>
      <c r="D166" s="9" t="s">
        <v>288</v>
      </c>
      <c r="E166" s="17" t="s">
        <v>6</v>
      </c>
      <c r="F166" s="18">
        <v>2</v>
      </c>
      <c r="G166" s="16">
        <f t="shared" si="15"/>
        <v>208</v>
      </c>
    </row>
    <row r="167" spans="1:7" x14ac:dyDescent="0.2">
      <c r="A167" s="10" t="s">
        <v>15</v>
      </c>
      <c r="B167" s="9" t="s">
        <v>19</v>
      </c>
      <c r="C167" s="9" t="s">
        <v>289</v>
      </c>
      <c r="D167" s="9" t="s">
        <v>290</v>
      </c>
      <c r="E167" s="17" t="s">
        <v>6</v>
      </c>
      <c r="F167" s="18">
        <v>2</v>
      </c>
      <c r="G167" s="16">
        <f t="shared" si="15"/>
        <v>208</v>
      </c>
    </row>
    <row r="168" spans="1:7" ht="28.5" x14ac:dyDescent="0.2">
      <c r="A168" s="10" t="s">
        <v>15</v>
      </c>
      <c r="B168" s="9" t="s">
        <v>19</v>
      </c>
      <c r="C168" s="9" t="s">
        <v>291</v>
      </c>
      <c r="D168" s="9" t="s">
        <v>292</v>
      </c>
      <c r="E168" s="17" t="s">
        <v>6</v>
      </c>
      <c r="F168" s="18">
        <v>4</v>
      </c>
      <c r="G168" s="16">
        <f t="shared" si="15"/>
        <v>416</v>
      </c>
    </row>
    <row r="169" spans="1:7" x14ac:dyDescent="0.2">
      <c r="A169" s="10" t="s">
        <v>14</v>
      </c>
      <c r="B169" s="9" t="s">
        <v>20</v>
      </c>
      <c r="C169" s="9" t="s">
        <v>35</v>
      </c>
      <c r="D169" s="9" t="s">
        <v>13</v>
      </c>
      <c r="E169" s="17" t="s">
        <v>6</v>
      </c>
      <c r="F169" s="18">
        <v>2</v>
      </c>
      <c r="G169" s="16">
        <f t="shared" ref="G169:G171" si="16">94*F169</f>
        <v>188</v>
      </c>
    </row>
    <row r="170" spans="1:7" x14ac:dyDescent="0.2">
      <c r="A170" s="10" t="s">
        <v>14</v>
      </c>
      <c r="B170" s="9" t="s">
        <v>20</v>
      </c>
      <c r="C170" s="9" t="s">
        <v>74</v>
      </c>
      <c r="D170" s="9" t="s">
        <v>75</v>
      </c>
      <c r="E170" s="17" t="s">
        <v>6</v>
      </c>
      <c r="F170" s="18">
        <v>2</v>
      </c>
      <c r="G170" s="16">
        <f t="shared" si="16"/>
        <v>188</v>
      </c>
    </row>
    <row r="171" spans="1:7" x14ac:dyDescent="0.2">
      <c r="A171" s="10" t="s">
        <v>14</v>
      </c>
      <c r="B171" s="9" t="s">
        <v>20</v>
      </c>
      <c r="C171" s="9" t="s">
        <v>311</v>
      </c>
      <c r="D171" s="9" t="s">
        <v>312</v>
      </c>
      <c r="E171" s="17" t="s">
        <v>6</v>
      </c>
      <c r="F171" s="18">
        <v>2</v>
      </c>
      <c r="G171" s="16">
        <f t="shared" si="16"/>
        <v>188</v>
      </c>
    </row>
    <row r="172" spans="1:7" x14ac:dyDescent="0.2">
      <c r="A172" s="10" t="s">
        <v>14</v>
      </c>
      <c r="B172" s="9" t="s">
        <v>20</v>
      </c>
      <c r="C172" s="9" t="s">
        <v>293</v>
      </c>
      <c r="D172" s="9" t="s">
        <v>294</v>
      </c>
      <c r="E172" s="17" t="s">
        <v>6</v>
      </c>
      <c r="F172" s="18">
        <v>2</v>
      </c>
      <c r="G172" s="16">
        <f>94*F172</f>
        <v>188</v>
      </c>
    </row>
    <row r="173" spans="1:7" ht="28.5" x14ac:dyDescent="0.2">
      <c r="A173" s="10" t="s">
        <v>14</v>
      </c>
      <c r="B173" s="9" t="s">
        <v>20</v>
      </c>
      <c r="C173" s="9" t="s">
        <v>295</v>
      </c>
      <c r="D173" s="9" t="s">
        <v>296</v>
      </c>
      <c r="E173" s="17" t="s">
        <v>6</v>
      </c>
      <c r="F173" s="18">
        <v>2</v>
      </c>
      <c r="G173" s="16">
        <f t="shared" ref="G173:G177" si="17">94*F173</f>
        <v>188</v>
      </c>
    </row>
    <row r="174" spans="1:7" x14ac:dyDescent="0.2">
      <c r="A174" s="9" t="s">
        <v>14</v>
      </c>
      <c r="B174" s="9" t="s">
        <v>20</v>
      </c>
      <c r="C174" s="9" t="s">
        <v>313</v>
      </c>
      <c r="D174" s="9" t="s">
        <v>314</v>
      </c>
      <c r="E174" s="17" t="s">
        <v>6</v>
      </c>
      <c r="F174" s="18">
        <v>2</v>
      </c>
      <c r="G174" s="16">
        <f t="shared" si="17"/>
        <v>188</v>
      </c>
    </row>
    <row r="175" spans="1:7" x14ac:dyDescent="0.2">
      <c r="A175" s="9" t="s">
        <v>14</v>
      </c>
      <c r="B175" s="9" t="s">
        <v>20</v>
      </c>
      <c r="C175" s="9" t="s">
        <v>315</v>
      </c>
      <c r="D175" s="9" t="s">
        <v>316</v>
      </c>
      <c r="E175" s="17" t="s">
        <v>6</v>
      </c>
      <c r="F175" s="18">
        <v>4</v>
      </c>
      <c r="G175" s="16">
        <f t="shared" si="17"/>
        <v>376</v>
      </c>
    </row>
    <row r="176" spans="1:7" x14ac:dyDescent="0.2">
      <c r="A176" s="9" t="s">
        <v>14</v>
      </c>
      <c r="B176" s="9" t="s">
        <v>20</v>
      </c>
      <c r="C176" s="9" t="s">
        <v>297</v>
      </c>
      <c r="D176" s="9" t="s">
        <v>298</v>
      </c>
      <c r="E176" s="17" t="s">
        <v>6</v>
      </c>
      <c r="F176" s="18">
        <v>4</v>
      </c>
      <c r="G176" s="16">
        <f t="shared" si="17"/>
        <v>376</v>
      </c>
    </row>
    <row r="177" spans="1:7" x14ac:dyDescent="0.2">
      <c r="A177" s="9" t="s">
        <v>14</v>
      </c>
      <c r="B177" s="9" t="s">
        <v>20</v>
      </c>
      <c r="C177" s="9" t="s">
        <v>299</v>
      </c>
      <c r="D177" s="9" t="s">
        <v>300</v>
      </c>
      <c r="E177" s="17" t="s">
        <v>6</v>
      </c>
      <c r="F177" s="18">
        <v>2</v>
      </c>
      <c r="G177" s="16">
        <f t="shared" si="17"/>
        <v>188</v>
      </c>
    </row>
    <row r="178" spans="1:7" x14ac:dyDescent="0.2">
      <c r="A178" s="9" t="s">
        <v>301</v>
      </c>
      <c r="B178" s="9" t="s">
        <v>302</v>
      </c>
      <c r="C178" s="9" t="s">
        <v>35</v>
      </c>
      <c r="D178" s="9" t="s">
        <v>13</v>
      </c>
      <c r="E178" s="17" t="s">
        <v>6</v>
      </c>
      <c r="F178" s="18">
        <v>2</v>
      </c>
      <c r="G178" s="16">
        <f>202*F178</f>
        <v>404</v>
      </c>
    </row>
    <row r="179" spans="1:7" x14ac:dyDescent="0.2">
      <c r="A179" s="9" t="s">
        <v>301</v>
      </c>
      <c r="B179" s="9" t="s">
        <v>302</v>
      </c>
      <c r="C179" s="9" t="s">
        <v>303</v>
      </c>
      <c r="D179" s="9" t="s">
        <v>304</v>
      </c>
      <c r="E179" s="17" t="s">
        <v>6</v>
      </c>
      <c r="F179" s="18">
        <v>2</v>
      </c>
      <c r="G179" s="16">
        <f t="shared" ref="G179:G182" si="18">202*F179</f>
        <v>404</v>
      </c>
    </row>
    <row r="180" spans="1:7" ht="28.5" x14ac:dyDescent="0.2">
      <c r="A180" s="9" t="s">
        <v>301</v>
      </c>
      <c r="B180" s="9" t="s">
        <v>302</v>
      </c>
      <c r="C180" s="9" t="s">
        <v>305</v>
      </c>
      <c r="D180" s="9" t="s">
        <v>306</v>
      </c>
      <c r="E180" s="17" t="s">
        <v>6</v>
      </c>
      <c r="F180" s="18">
        <v>2</v>
      </c>
      <c r="G180" s="16">
        <f t="shared" si="18"/>
        <v>404</v>
      </c>
    </row>
    <row r="181" spans="1:7" x14ac:dyDescent="0.2">
      <c r="A181" s="9" t="s">
        <v>301</v>
      </c>
      <c r="B181" s="9" t="s">
        <v>302</v>
      </c>
      <c r="C181" s="9" t="s">
        <v>307</v>
      </c>
      <c r="D181" s="9" t="s">
        <v>308</v>
      </c>
      <c r="E181" s="17" t="s">
        <v>6</v>
      </c>
      <c r="F181" s="18">
        <v>2</v>
      </c>
      <c r="G181" s="16">
        <f t="shared" si="18"/>
        <v>404</v>
      </c>
    </row>
    <row r="182" spans="1:7" x14ac:dyDescent="0.2">
      <c r="A182" s="9" t="s">
        <v>301</v>
      </c>
      <c r="B182" s="9" t="s">
        <v>302</v>
      </c>
      <c r="C182" s="9" t="s">
        <v>309</v>
      </c>
      <c r="D182" s="9" t="s">
        <v>310</v>
      </c>
      <c r="E182" s="17" t="s">
        <v>6</v>
      </c>
      <c r="F182" s="18">
        <v>2</v>
      </c>
      <c r="G182" s="16">
        <f t="shared" si="18"/>
        <v>404</v>
      </c>
    </row>
    <row r="184" spans="1:7" x14ac:dyDescent="0.2">
      <c r="A184" s="6" t="s">
        <v>5</v>
      </c>
    </row>
  </sheetData>
  <autoFilter ref="A10:G182" xr:uid="{743EFAA6-A137-4D66-A0B6-C5EF1C27B288}"/>
  <mergeCells count="1">
    <mergeCell ref="B8:D8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ATVĒRTĀS UNIVERSITĀTES IZMAKSAS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2023-12-12T10:20:09Z</dcterms:modified>
</cp:coreProperties>
</file>