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DAD7214-182E-46D7-B7F7-6D2E9C95683C}" xr6:coauthVersionLast="36" xr6:coauthVersionMax="36" xr10:uidLastSave="{00000000-0000-0000-0000-000000000000}"/>
  <bookViews>
    <workbookView xWindow="0" yWindow="0" windowWidth="24645" windowHeight="14265" xr2:uid="{00000000-000D-0000-FFFF-FFFF00000000}"/>
  </bookViews>
  <sheets>
    <sheet name="ATVĒRTĀS UNIVERSITĀTES IZMAKSAS" sheetId="5" r:id="rId1"/>
  </sheets>
  <definedNames>
    <definedName name="_xlnm._FilterDatabase" localSheetId="0" hidden="1">'ATVĒRTĀS UNIVERSITĀTES IZMAKSAS'!$A$10:$G$307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8" i="5" l="1"/>
  <c r="G299" i="5"/>
  <c r="G300" i="5"/>
  <c r="G301" i="5"/>
  <c r="G302" i="5"/>
  <c r="G303" i="5"/>
  <c r="G304" i="5"/>
  <c r="G305" i="5"/>
  <c r="G306" i="5"/>
  <c r="G307" i="5"/>
  <c r="G297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70" i="5"/>
  <c r="G271" i="5"/>
  <c r="G272" i="5"/>
  <c r="G273" i="5"/>
  <c r="G274" i="5"/>
  <c r="G275" i="5"/>
  <c r="G276" i="5"/>
  <c r="G269" i="5"/>
  <c r="G261" i="5"/>
  <c r="G262" i="5"/>
  <c r="G263" i="5"/>
  <c r="G264" i="5"/>
  <c r="G265" i="5"/>
  <c r="G266" i="5"/>
  <c r="G267" i="5"/>
  <c r="G268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4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190" i="5"/>
  <c r="G191" i="5"/>
  <c r="G192" i="5"/>
  <c r="G193" i="5"/>
  <c r="G194" i="5"/>
  <c r="G195" i="5"/>
  <c r="G196" i="5"/>
  <c r="G182" i="5"/>
  <c r="G183" i="5"/>
  <c r="G184" i="5"/>
  <c r="G185" i="5"/>
  <c r="G186" i="5"/>
  <c r="G187" i="5"/>
  <c r="G188" i="5"/>
  <c r="G189" i="5"/>
  <c r="G173" i="5"/>
  <c r="G174" i="5"/>
  <c r="G175" i="5"/>
  <c r="G176" i="5"/>
  <c r="G177" i="5"/>
  <c r="G178" i="5"/>
  <c r="G179" i="5"/>
  <c r="G180" i="5"/>
  <c r="G181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55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41" i="5"/>
  <c r="G137" i="5"/>
  <c r="G138" i="5"/>
  <c r="G139" i="5"/>
  <c r="G140" i="5"/>
  <c r="G126" i="5"/>
  <c r="G127" i="5"/>
  <c r="G128" i="5"/>
  <c r="G129" i="5"/>
  <c r="G130" i="5"/>
  <c r="G131" i="5"/>
  <c r="G132" i="5"/>
  <c r="G133" i="5"/>
  <c r="G134" i="5"/>
  <c r="G135" i="5"/>
  <c r="G136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09" i="5"/>
  <c r="G110" i="5"/>
  <c r="G111" i="5"/>
  <c r="G112" i="5"/>
  <c r="G113" i="5"/>
  <c r="G108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92" i="5"/>
  <c r="G84" i="5"/>
  <c r="G85" i="5"/>
  <c r="G86" i="5"/>
  <c r="G87" i="5"/>
  <c r="G88" i="5"/>
  <c r="G89" i="5"/>
  <c r="G90" i="5"/>
  <c r="G91" i="5"/>
  <c r="G83" i="5"/>
  <c r="G82" i="5"/>
  <c r="G70" i="5"/>
  <c r="G71" i="5"/>
  <c r="G72" i="5"/>
  <c r="G73" i="5"/>
  <c r="G74" i="5"/>
  <c r="G75" i="5"/>
  <c r="G76" i="5"/>
  <c r="G77" i="5"/>
  <c r="G78" i="5"/>
  <c r="G79" i="5"/>
  <c r="G80" i="5"/>
  <c r="G81" i="5"/>
  <c r="G6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39" i="5"/>
  <c r="G31" i="5"/>
  <c r="G32" i="5"/>
  <c r="G33" i="5"/>
  <c r="G34" i="5"/>
  <c r="G35" i="5"/>
  <c r="G36" i="5"/>
  <c r="G37" i="5"/>
  <c r="G38" i="5"/>
  <c r="G30" i="5"/>
  <c r="G23" i="5"/>
  <c r="G24" i="5"/>
  <c r="G25" i="5"/>
  <c r="G26" i="5"/>
  <c r="G27" i="5"/>
  <c r="G28" i="5"/>
  <c r="G29" i="5"/>
  <c r="G22" i="5"/>
  <c r="G17" i="5"/>
  <c r="G18" i="5"/>
  <c r="G19" i="5"/>
  <c r="G20" i="5"/>
  <c r="G21" i="5"/>
  <c r="G16" i="5"/>
  <c r="G12" i="5"/>
  <c r="G13" i="5"/>
  <c r="G14" i="5"/>
  <c r="G15" i="5"/>
  <c r="G11" i="5"/>
</calcChain>
</file>

<file path=xl/sharedStrings.xml><?xml version="1.0" encoding="utf-8"?>
<sst xmlns="http://schemas.openxmlformats.org/spreadsheetml/2006/main" count="1197" uniqueCount="514">
  <si>
    <t>Programmas līmenis</t>
  </si>
  <si>
    <t>Programmas nosaukums</t>
  </si>
  <si>
    <t>Kursa nosaukums</t>
  </si>
  <si>
    <t>Semestra kārtas numurs</t>
  </si>
  <si>
    <t>* studiju kursu norises laiks un maksa var mainīties atkarībā no RSU spēkā esošiem reglamentējošiem dokumentiem</t>
  </si>
  <si>
    <t>Maksa par studiju kursa apguvi</t>
  </si>
  <si>
    <t xml:space="preserve">Kods </t>
  </si>
  <si>
    <t>ECTS semestrī</t>
  </si>
  <si>
    <t>Civilā un vides aizsardzība, pirmā palīdzība</t>
  </si>
  <si>
    <t>ATVĒRTĀS UNIVERSITĀTES IZMAKSAS   2025. gada rudens semestrī *</t>
  </si>
  <si>
    <t>Pirma palīdzība un civilā aizsardzība</t>
  </si>
  <si>
    <t>AURK_062</t>
  </si>
  <si>
    <t>Toksikoloģija</t>
  </si>
  <si>
    <t>Biomedicīna</t>
  </si>
  <si>
    <t>2. cikla (Maģistra)</t>
  </si>
  <si>
    <t>MK_077</t>
  </si>
  <si>
    <t>FK_059</t>
  </si>
  <si>
    <t>BUMK_077</t>
  </si>
  <si>
    <t>CFUBK_003</t>
  </si>
  <si>
    <t>CFUBK_002</t>
  </si>
  <si>
    <t>Šūnu bioloģija</t>
  </si>
  <si>
    <t>Nanotehnoloģijas medicīnā</t>
  </si>
  <si>
    <t>Mikrobioloģija, imunoloģija, virusoloģija</t>
  </si>
  <si>
    <t>Funkcionālā fizioloģija un bioloģiskie regulācijas mehānismi</t>
  </si>
  <si>
    <t>Bioķīmija I</t>
  </si>
  <si>
    <t>Biostatistika</t>
  </si>
  <si>
    <t>SL_104</t>
  </si>
  <si>
    <t>SL_108</t>
  </si>
  <si>
    <t>SL_109</t>
  </si>
  <si>
    <t>SL_129</t>
  </si>
  <si>
    <t>SL_105</t>
  </si>
  <si>
    <t>SL_136</t>
  </si>
  <si>
    <t>Varbūtību teorija</t>
  </si>
  <si>
    <t>Statistiskā programmēšana un datu pārvaldība</t>
  </si>
  <si>
    <t>Sociāli medicīniskā pieeja kvantitatīvajos pētījumos</t>
  </si>
  <si>
    <t>Medicīnas pamati biostatistikā</t>
  </si>
  <si>
    <t>Matemātiskās metodes</t>
  </si>
  <si>
    <t>Laboratorās diagnostikas anatomiskie, fizioloģiskie un bioķīmiskie aspekti</t>
  </si>
  <si>
    <t>Digitālā veselība (Digitālā transformācija veselības nozarē)</t>
  </si>
  <si>
    <t>VVDG_006</t>
  </si>
  <si>
    <t>SZF_153</t>
  </si>
  <si>
    <t>SVUEK_088</t>
  </si>
  <si>
    <t>SVUEK_030</t>
  </si>
  <si>
    <t>SVUEK_148</t>
  </si>
  <si>
    <t>SVI_005</t>
  </si>
  <si>
    <t>VVDG_042</t>
  </si>
  <si>
    <t>FK_083</t>
  </si>
  <si>
    <t>Veselības sistēmu uzbūve</t>
  </si>
  <si>
    <t>Veselības aprūpes digitālās transformācijas juridiskie aspekti</t>
  </si>
  <si>
    <t>Sabiedrības veselība un epidemioloģija</t>
  </si>
  <si>
    <t>Projektu vadība</t>
  </si>
  <si>
    <t>Programmēšanas pamati veselības aprūpes speciālistiem</t>
  </si>
  <si>
    <t>Digitālās veselības un datu pārvaldība</t>
  </si>
  <si>
    <t>Digitālā pratība</t>
  </si>
  <si>
    <t>Datu priekšapstrāde</t>
  </si>
  <si>
    <t>Digitālās stratēģijas un mākslīgā intelekta vadība</t>
  </si>
  <si>
    <t>Programmēšanas pamati</t>
  </si>
  <si>
    <t>Produktu un pakalpojumu izstrāde un pārvaldība</t>
  </si>
  <si>
    <t>Mākslīgā intelekta pamati un pielietojums praksē</t>
  </si>
  <si>
    <t>Mākslīgā intelekta integrācija un uzņēmējdarbības transformācija</t>
  </si>
  <si>
    <t>Kritiskā domāšana</t>
  </si>
  <si>
    <t>Koprade un dizaina domāšana</t>
  </si>
  <si>
    <t>Datu analīze un stratēģija</t>
  </si>
  <si>
    <t>SZF_166</t>
  </si>
  <si>
    <t>SZF_163</t>
  </si>
  <si>
    <t>SZF_036</t>
  </si>
  <si>
    <t>SZF_165</t>
  </si>
  <si>
    <t>KSK_235</t>
  </si>
  <si>
    <t>SZF_160</t>
  </si>
  <si>
    <t>SZF_164</t>
  </si>
  <si>
    <t>Klīniskā farmācija</t>
  </si>
  <si>
    <t>FKK_015</t>
  </si>
  <si>
    <t>AURK_035</t>
  </si>
  <si>
    <t>ISK_237</t>
  </si>
  <si>
    <t>ISK_054</t>
  </si>
  <si>
    <t>BUMK_076</t>
  </si>
  <si>
    <t>FKK_030</t>
  </si>
  <si>
    <t>ISK_236</t>
  </si>
  <si>
    <t>KK_044</t>
  </si>
  <si>
    <t>FLK_015</t>
  </si>
  <si>
    <t>DUGK_023</t>
  </si>
  <si>
    <t>SZF_115</t>
  </si>
  <si>
    <t>ISK_052</t>
  </si>
  <si>
    <t>KPUMTK_015</t>
  </si>
  <si>
    <t>AURK_057</t>
  </si>
  <si>
    <t>FLK_050</t>
  </si>
  <si>
    <t>FLK_043</t>
  </si>
  <si>
    <t>SVUEK_129</t>
  </si>
  <si>
    <t>ISK_233</t>
  </si>
  <si>
    <t>ISK_235</t>
  </si>
  <si>
    <t>ISK_234</t>
  </si>
  <si>
    <t>DVK_005</t>
  </si>
  <si>
    <t>CFUBK_027</t>
  </si>
  <si>
    <t>SL_007</t>
  </si>
  <si>
    <t>ZFTK_018</t>
  </si>
  <si>
    <t>ZFTK_016</t>
  </si>
  <si>
    <t>ZFTK_047</t>
  </si>
  <si>
    <t>SVUEK_101</t>
  </si>
  <si>
    <t>ISK_228</t>
  </si>
  <si>
    <t>AURK_052</t>
  </si>
  <si>
    <t>Zinātnisko publikāciju sagatavošana</t>
  </si>
  <si>
    <t>Sāpju medicīna</t>
  </si>
  <si>
    <t>Reimatoloģija (Patoloģija; klīniskā farmakoloģija; izmeklēšanas metodes un datu interpretācija, simptomātika un farmakoterapija)</t>
  </si>
  <si>
    <t>Onkoloģija (Patoloģija; klīniskā farmakoloģija; izmeklēšanas metodes un datu interpretācija, simptomātika un farmakoterapija)</t>
  </si>
  <si>
    <t>Klīniskā imunoloģija un imunofarmakoloģija</t>
  </si>
  <si>
    <t>Gastroenteroloģija (Patoloģija; klīniskā farmakoloģija; izmeklēšanas metodes un datu interpretācija, simptomātika un farmakoterapija)</t>
  </si>
  <si>
    <t>Farmakoterapija uroloģijā</t>
  </si>
  <si>
    <t>Farmakoterapija neiroloģijā</t>
  </si>
  <si>
    <t>Farmakoterapija ginekoloģijā</t>
  </si>
  <si>
    <t>Farmakoekonomika</t>
  </si>
  <si>
    <t>Endokrinoloģija (Patoloģija; klīniskā farmakoloģija; izmeklēšanas metodes un datu interpretācija, simptomātika un farmakoterapija)</t>
  </si>
  <si>
    <t>Sociālā farmakoloģija</t>
  </si>
  <si>
    <t>Slimnīcas klīniskā farmācija</t>
  </si>
  <si>
    <t>Pulmonoloģija (Patoloģija; klīniskā farmakoloģija; izmeklēšanas metodes un datu interpretācija, simptomātika un farmakoterapija)</t>
  </si>
  <si>
    <t>Nefroloģija (Patoloģija; klīniskā farmakoloģija; izmeklēšanas metodes un datu interpretācija, simptomātika un farmakoterapija)</t>
  </si>
  <si>
    <t>Kardioloģija (Patoloģija; klīniskā farmakoloģija; izmeklēšanas metodes un datu interpretācija, simptomātika un farmakoterapija)</t>
  </si>
  <si>
    <t>Farmakoterapija dermatoloģijā un brūču aprūpe</t>
  </si>
  <si>
    <t>Farmaceitiskā bioķīmija un bioķīmisko analīžu interpretācija</t>
  </si>
  <si>
    <t>Slimnīcas farmācija</t>
  </si>
  <si>
    <t>Saskarsmes psiholoģija</t>
  </si>
  <si>
    <t>Onkoloģisku pacientu farmaceitiskā aprūpe stacionārā un ambulatori</t>
  </si>
  <si>
    <t>Infekcijas slimību farmakoterapija un izmeklējumu interpretācija, hospitālo infekciju profilakse</t>
  </si>
  <si>
    <t>Ģimenes medicīnas pamati un īpašu pacientu grupu aprūpe: pediatrija, gerantoloģija, grūtnieces</t>
  </si>
  <si>
    <t>Farmakoterapija anestezioloģijā un reanimatoloģijā, enterālā un parenterālā barošana</t>
  </si>
  <si>
    <t xml:space="preserve">Komunikācija un mediju studijas </t>
  </si>
  <si>
    <t>KSK_083</t>
  </si>
  <si>
    <t>SUPK_093</t>
  </si>
  <si>
    <t>KSK_049</t>
  </si>
  <si>
    <t>KSK_161</t>
  </si>
  <si>
    <t>KSK_126</t>
  </si>
  <si>
    <t>KSK_091</t>
  </si>
  <si>
    <t>KSK_081</t>
  </si>
  <si>
    <t>KSK_245</t>
  </si>
  <si>
    <t>KF_058</t>
  </si>
  <si>
    <t>KSK_127</t>
  </si>
  <si>
    <t>KSK_247</t>
  </si>
  <si>
    <t>KSK_115</t>
  </si>
  <si>
    <t>KF_012</t>
  </si>
  <si>
    <t>PMUPK_026</t>
  </si>
  <si>
    <t>Žurnālistika: mūsdienu procesi un problēmas</t>
  </si>
  <si>
    <t>Sociālās teorijas</t>
  </si>
  <si>
    <t>Sabiedrisko attiecību menedžmenta modeļi</t>
  </si>
  <si>
    <t>Mediju teorijas</t>
  </si>
  <si>
    <t>Komunikācijas situāciju analīze</t>
  </si>
  <si>
    <t>Globālās komunikācijas sociālie, politiskie un kultūras procesi</t>
  </si>
  <si>
    <t>Zināšanu un inovāciju menedžments</t>
  </si>
  <si>
    <t>Pētījumi sociālajās zinātnēs: kvalitatīvās un kvantitatīvās metodes</t>
  </si>
  <si>
    <t>Mediji un sabiedrība</t>
  </si>
  <si>
    <t>Komunikācijas teorētiskie modeļi</t>
  </si>
  <si>
    <t>Komunikācijas psiholoģija un pedagoģija</t>
  </si>
  <si>
    <t>Jauno mediju un tīkla teorijas</t>
  </si>
  <si>
    <t>Audiovizuālās komunikācijas specifika</t>
  </si>
  <si>
    <t>Apziņa, uzvedība un komunikācija</t>
  </si>
  <si>
    <t>Māszinības</t>
  </si>
  <si>
    <t>MDAK_009</t>
  </si>
  <si>
    <t>MDAK_369</t>
  </si>
  <si>
    <t>MDAK_082</t>
  </si>
  <si>
    <t>B_026</t>
  </si>
  <si>
    <t>MDAK_368</t>
  </si>
  <si>
    <t>MDAK_037</t>
  </si>
  <si>
    <t>SL_017</t>
  </si>
  <si>
    <t>MDAK_128</t>
  </si>
  <si>
    <t>LUSDK_230</t>
  </si>
  <si>
    <t>Publiskās tiesības un lietvedība</t>
  </si>
  <si>
    <t>Pētniecības metodes aprūpē</t>
  </si>
  <si>
    <t>Kvalitātes vadība pacientu aprūpē</t>
  </si>
  <si>
    <t>Informācijpratība māszinībās</t>
  </si>
  <si>
    <t>Aktualitātes veselības aprūpes zinātnē</t>
  </si>
  <si>
    <t>Zinātniski pamatotu profilakses programmu plānošana un novērtēšana</t>
  </si>
  <si>
    <t>Statistika</t>
  </si>
  <si>
    <t>Profesionālie arodfaktori un prevencija veselības aprūpē</t>
  </si>
  <si>
    <t>Komunikācija un terapeitisku attiecību vadīšana</t>
  </si>
  <si>
    <t>Rehabilitācija</t>
  </si>
  <si>
    <t>VVDG_024</t>
  </si>
  <si>
    <t>VVDG_020</t>
  </si>
  <si>
    <t>REK_163</t>
  </si>
  <si>
    <t>REK_161</t>
  </si>
  <si>
    <t>REK_252</t>
  </si>
  <si>
    <t>REK_160</t>
  </si>
  <si>
    <t>VVDG_038</t>
  </si>
  <si>
    <t>REK_242</t>
  </si>
  <si>
    <t>REK_190</t>
  </si>
  <si>
    <t>VPUPK_359</t>
  </si>
  <si>
    <t>REK_025</t>
  </si>
  <si>
    <t>REK_244</t>
  </si>
  <si>
    <t>VVDG_037</t>
  </si>
  <si>
    <t>REK_253</t>
  </si>
  <si>
    <t>Veselības vadības juridiskie aspekti</t>
  </si>
  <si>
    <t>Veselības aprūpes kvalitātes vadība un pilnveidošana</t>
  </si>
  <si>
    <t>Uz zinātniskiem pierādījumiem balstīta rehabilitācija</t>
  </si>
  <si>
    <t>Rehabilitācijas multiprofesionālā komanda</t>
  </si>
  <si>
    <t>Rehabilitācija, pakalpojumu organizācija un integrācija</t>
  </si>
  <si>
    <t>Uzņēmuma finanšu vadības pamati</t>
  </si>
  <si>
    <t>Rehabilitācija pediatrijā</t>
  </si>
  <si>
    <t>Pētniecības procesa selektīvie posmi</t>
  </si>
  <si>
    <t>Pašregulācijas un pašefektivitātes prasmes</t>
  </si>
  <si>
    <t>Jaunu zināšanu pārnese un pielietošana rehabilitācijā</t>
  </si>
  <si>
    <t>Fizioterapija pacientiem ar onkoloģiskām saslimšanām</t>
  </si>
  <si>
    <t>Finanšu vadības pamati</t>
  </si>
  <si>
    <t>Efektīvu un strukturētu rehabilitācijas pakalpojumu veidošana</t>
  </si>
  <si>
    <t>Rūpnieciskā farmācija</t>
  </si>
  <si>
    <t>RTU_027</t>
  </si>
  <si>
    <t>ZFTK_039</t>
  </si>
  <si>
    <t>ZFTK_033</t>
  </si>
  <si>
    <t>RTU_028</t>
  </si>
  <si>
    <t>ZFTK_043</t>
  </si>
  <si>
    <t>Patentzinības</t>
  </si>
  <si>
    <t>Laba ražošanas prakse</t>
  </si>
  <si>
    <t>Gatavās zāļu formas</t>
  </si>
  <si>
    <t>Farmaceitisko preparātu tehnoloģija</t>
  </si>
  <si>
    <t>Farmaceitiskais mārketings</t>
  </si>
  <si>
    <t>Sabiedrības veselība</t>
  </si>
  <si>
    <t>SVUEK_137</t>
  </si>
  <si>
    <t>AUVMK_059</t>
  </si>
  <si>
    <t>SVUEK_138</t>
  </si>
  <si>
    <t>SVUEK_041</t>
  </si>
  <si>
    <t>SVUEK_037</t>
  </si>
  <si>
    <t>SVUEK_021</t>
  </si>
  <si>
    <t>SL_011</t>
  </si>
  <si>
    <t>SVUEK_006</t>
  </si>
  <si>
    <t>SVUEK_064</t>
  </si>
  <si>
    <t>SVUEK_063</t>
  </si>
  <si>
    <t>VVDG_040</t>
  </si>
  <si>
    <t>AUVMK_012</t>
  </si>
  <si>
    <t>SVUEK_090</t>
  </si>
  <si>
    <t>LUSDK_028</t>
  </si>
  <si>
    <t>SVUEK_017</t>
  </si>
  <si>
    <t>SVUEK_009</t>
  </si>
  <si>
    <t>SVUEK_145</t>
  </si>
  <si>
    <t>SVUEK_002</t>
  </si>
  <si>
    <t>VPUPK_244</t>
  </si>
  <si>
    <t>Veselībpratība</t>
  </si>
  <si>
    <t>Vertikālās integrācijas projekts 'Gaisa kvalitāte, mikroklimats un cilvēka veselība'</t>
  </si>
  <si>
    <t>Uz pierādījumiem balstīta atkarību izraisošo vielu lietošanas profilakse</t>
  </si>
  <si>
    <t>Starpkultūru komunikācija un pētniecības metodes</t>
  </si>
  <si>
    <t>Sabiedrības veselības teorija</t>
  </si>
  <si>
    <t>Pētniecības metodoloģija</t>
  </si>
  <si>
    <t>Matemātiskā statistika I</t>
  </si>
  <si>
    <t>Globālās problēmas sabiedrības veselībā</t>
  </si>
  <si>
    <t>Epidemioloģija II</t>
  </si>
  <si>
    <t>Epidemioloģija I</t>
  </si>
  <si>
    <t>Datu analīze un mākslīgais intelekts veselības aprūpē</t>
  </si>
  <si>
    <t>Vide, arodveselība un darba medicīna</t>
  </si>
  <si>
    <t>Veselības aprūpes menedžments</t>
  </si>
  <si>
    <t>Profesionālā ētika</t>
  </si>
  <si>
    <t>Medicīnas tiesības</t>
  </si>
  <si>
    <t>Komunikācija un sabiedriskās attiecības</t>
  </si>
  <si>
    <t>Datu zinātnes pielietojumi sabiedrības veselībā</t>
  </si>
  <si>
    <t>Ārkārtējo epidemioloģisko situāciju pārvaldīšana</t>
  </si>
  <si>
    <t>Aptauju izstrāde un adaptācija zinātniski pētnieciskā darbā</t>
  </si>
  <si>
    <t>Sociālais darbs</t>
  </si>
  <si>
    <t>MRU_017</t>
  </si>
  <si>
    <t>MRU_016</t>
  </si>
  <si>
    <t>CU_002</t>
  </si>
  <si>
    <t>MRU_019</t>
  </si>
  <si>
    <t>Sociālo projektu attīstība un izvērtēšana</t>
  </si>
  <si>
    <t>Digitālais sociālais darbs ar bērniem un jauniešiem</t>
  </si>
  <si>
    <t>Bērnu un jauniešu starpkultūru komunikācija</t>
  </si>
  <si>
    <t>Atšķirīgu jauniešu grupu sociālkulturālā iekļaušana</t>
  </si>
  <si>
    <t xml:space="preserve">Sociālā antropoloģija </t>
  </si>
  <si>
    <t>KSK_215</t>
  </si>
  <si>
    <t>SZF_108</t>
  </si>
  <si>
    <t>KSK_011</t>
  </si>
  <si>
    <t>KSK_006</t>
  </si>
  <si>
    <t>KSK_172</t>
  </si>
  <si>
    <t>KSK_251</t>
  </si>
  <si>
    <t>KSK_167</t>
  </si>
  <si>
    <t>KSK_155</t>
  </si>
  <si>
    <t>KSK_214</t>
  </si>
  <si>
    <t>KSK_116</t>
  </si>
  <si>
    <t>KSK_243</t>
  </si>
  <si>
    <t>KSK_197</t>
  </si>
  <si>
    <t>SZF_104</t>
  </si>
  <si>
    <t>Sociālantropoloģiska ekspedīcija</t>
  </si>
  <si>
    <t>Reģionālās studijas (etnogrāfija) II</t>
  </si>
  <si>
    <t>Politikas un ekonomikas antropoloģija</t>
  </si>
  <si>
    <t>Patēriņa antropoloģija</t>
  </si>
  <si>
    <t>Nāves vēsture</t>
  </si>
  <si>
    <t>Naudas antropoloģija</t>
  </si>
  <si>
    <t>Mūsdienu antropoloģijas teorijas</t>
  </si>
  <si>
    <t>Medicīnas antropoloģija</t>
  </si>
  <si>
    <t>Lietišķā antropoloģija</t>
  </si>
  <si>
    <t>Kā saprast ārprātu</t>
  </si>
  <si>
    <t>Ievads daudzsugu etnogrāfijā</t>
  </si>
  <si>
    <t>Ēdiena antropoloģija</t>
  </si>
  <si>
    <t>Aktuālās debates sociālajā antropoloģijā</t>
  </si>
  <si>
    <t xml:space="preserve">Starptautiskais bizness un tiesības </t>
  </si>
  <si>
    <t>SBUEK_102</t>
  </si>
  <si>
    <t>SBUEK_111</t>
  </si>
  <si>
    <t>SZF_146</t>
  </si>
  <si>
    <t>SBUEK_234</t>
  </si>
  <si>
    <t>SBUEK_097</t>
  </si>
  <si>
    <t>SBUEK_091</t>
  </si>
  <si>
    <t>SZF_080</t>
  </si>
  <si>
    <t>SBUEK_150</t>
  </si>
  <si>
    <t>SBUEK_128</t>
  </si>
  <si>
    <t>JF_413</t>
  </si>
  <si>
    <t>Starpkultūru biznesa attiecības</t>
  </si>
  <si>
    <t>Organizācijas efektivitātes vadīšana</t>
  </si>
  <si>
    <t>Nākotnes domāšana un stratēģija</t>
  </si>
  <si>
    <t>Konfliktu vadība organizācijās un darbinieku tiesības</t>
  </si>
  <si>
    <t>Ilgtspējīgs starptautiskais mārketings</t>
  </si>
  <si>
    <t>Finanšu menedžments</t>
  </si>
  <si>
    <t>Eiropas Savienības uzņēmumu tiesības</t>
  </si>
  <si>
    <t>Starptautiskā biznesa ekonomika</t>
  </si>
  <si>
    <t>Intelektuālā īpašuma tiesības</t>
  </si>
  <si>
    <t>Aktualitātes administratīvajās tiesībās</t>
  </si>
  <si>
    <t>Starptautiskā mārketinga un biznesa vadība</t>
  </si>
  <si>
    <t>SZF_081</t>
  </si>
  <si>
    <t>SBUEK_200</t>
  </si>
  <si>
    <t>Patērētāju uzvedība globālajā vidē</t>
  </si>
  <si>
    <t>Integrētā mārketinga komunikācija digitālajā laikmetā</t>
  </si>
  <si>
    <t>Starptautiskās attiecības un diplomātija</t>
  </si>
  <si>
    <t>SZF_202</t>
  </si>
  <si>
    <t>SZF_195</t>
  </si>
  <si>
    <t>SZF_105</t>
  </si>
  <si>
    <t>SZF_192</t>
  </si>
  <si>
    <t>SZF_049</t>
  </si>
  <si>
    <t>SZF_110</t>
  </si>
  <si>
    <t>SZF_052</t>
  </si>
  <si>
    <t>Teorijas starptautiskajās attiecībās un diplomātijā</t>
  </si>
  <si>
    <t>Starptautiskās organizācijas</t>
  </si>
  <si>
    <t>Sociālie mediji un digitālā diplomātija</t>
  </si>
  <si>
    <t>Sistēmiskā pieeja globālu krīžu risināšanai</t>
  </si>
  <si>
    <t>Ķīnas Tautas Republikas ārpolitikas vektori</t>
  </si>
  <si>
    <t>Enerģētika, drošība un diplomātija: varas attiecības un stratēģiskās perspektīvas</t>
  </si>
  <si>
    <t>Drošības pārvaldība: Eiroatlantiskā telpa un citi reģioni</t>
  </si>
  <si>
    <t>Stratēģiskā un sabiedrisko attiecību vadība</t>
  </si>
  <si>
    <t>KSK_073</t>
  </si>
  <si>
    <t>SZF_220</t>
  </si>
  <si>
    <t>KSK_252</t>
  </si>
  <si>
    <t>KSK_221</t>
  </si>
  <si>
    <t>KSK_145</t>
  </si>
  <si>
    <t>SZF_219</t>
  </si>
  <si>
    <t>KSK_078</t>
  </si>
  <si>
    <t>KSK_244</t>
  </si>
  <si>
    <t>KSK_144</t>
  </si>
  <si>
    <t>KSK_142</t>
  </si>
  <si>
    <t>KF_042</t>
  </si>
  <si>
    <t>Stratēģiskā vadība</t>
  </si>
  <si>
    <t>Stratēģiskā komunikācijas loma sociālo pārmaiņu veicināšanā</t>
  </si>
  <si>
    <t>Profesionālās darbības tiesiskais nodrošinājums</t>
  </si>
  <si>
    <t>Lobēšanas tehnoloģijas un interešu pārstāvniecība</t>
  </si>
  <si>
    <t>Korporatīvā sociālā atbildība un daudzveidība organizācijās</t>
  </si>
  <si>
    <t>Valsts pārvalde un valdības komunikācija</t>
  </si>
  <si>
    <t>Organizāciju teorija un vadība</t>
  </si>
  <si>
    <t>Līderisma teorijas un daudzveidības vadība</t>
  </si>
  <si>
    <t>Kvalitātes vadība</t>
  </si>
  <si>
    <t>Korporatīvās reputācijas vadība un sociālā atbildība</t>
  </si>
  <si>
    <t>Tiesību zinātne</t>
  </si>
  <si>
    <t>JF_412</t>
  </si>
  <si>
    <t>JF_382</t>
  </si>
  <si>
    <t>JF_485</t>
  </si>
  <si>
    <t>JF_391</t>
  </si>
  <si>
    <t>JF_110</t>
  </si>
  <si>
    <t>JF_091</t>
  </si>
  <si>
    <t>SZF_131</t>
  </si>
  <si>
    <t>JF_387</t>
  </si>
  <si>
    <t>JF_044</t>
  </si>
  <si>
    <t>JF_117</t>
  </si>
  <si>
    <t>SZF_132</t>
  </si>
  <si>
    <t>JF_014</t>
  </si>
  <si>
    <t>JF_469</t>
  </si>
  <si>
    <t>JF_011</t>
  </si>
  <si>
    <t>SZF_116</t>
  </si>
  <si>
    <t>SZF_117</t>
  </si>
  <si>
    <t>JF_099</t>
  </si>
  <si>
    <t>JF_096</t>
  </si>
  <si>
    <t>SZF_237</t>
  </si>
  <si>
    <t>JF_060</t>
  </si>
  <si>
    <t>JF_392</t>
  </si>
  <si>
    <t>JF_052</t>
  </si>
  <si>
    <t>JF_042</t>
  </si>
  <si>
    <t>SZF_130</t>
  </si>
  <si>
    <t>JF_374</t>
  </si>
  <si>
    <t>JF_210</t>
  </si>
  <si>
    <t>Konstitucionālo tiesību aizsardzība</t>
  </si>
  <si>
    <t>Juridiskās metodes un tiesību teorijas aktualitātes</t>
  </si>
  <si>
    <t>Administratīvā pārkāpuma tiesības</t>
  </si>
  <si>
    <t>Tiesību aizsardzības institucionālā sistēma Eiropas Savienībā</t>
  </si>
  <si>
    <t>Pedagoģiskā darba pamatiemaņas</t>
  </si>
  <si>
    <t>Medicīnas darbinieku un pacientu tiesību aizsardzības aktuālās problēmas</t>
  </si>
  <si>
    <t>Konstitucionālās tiesības un tiesību teorija</t>
  </si>
  <si>
    <t>Ievads tiesību zinātnē un civiltiesībās</t>
  </si>
  <si>
    <t>Eiropas Savienības sociālo tiesību aktuālās problēmas</t>
  </si>
  <si>
    <t>Biomedicīnas tiesiskās problēmas</t>
  </si>
  <si>
    <t>Administratīvās tiesības un administratīvais process</t>
  </si>
  <si>
    <t>Starptautisko publisko tiesību aktuālās problēmas</t>
  </si>
  <si>
    <t>Starptautisko privāttiesību aktualitātes</t>
  </si>
  <si>
    <t>Starptautiskās tiesiskās sadarbības problēmas</t>
  </si>
  <si>
    <t>Privāttiesību aktuālās problēmas</t>
  </si>
  <si>
    <t>Eiropas Savienības tiesību aktualitātes</t>
  </si>
  <si>
    <t>Noziedzīgi iegūtu līdzekļu legalizācijas pārtraukšanas problēmas</t>
  </si>
  <si>
    <t>Noziedzību attīstības un novēršanas aktuālās problēmas</t>
  </si>
  <si>
    <t>Juridiskās argumentācijas veidošana un praktiska izmantošana</t>
  </si>
  <si>
    <t>Jaunās tehnoloģijas noziedzīgo nodarījumu atklāšanā un novēršanā</t>
  </si>
  <si>
    <t>Informācijas sabiedrības tiesības</t>
  </si>
  <si>
    <t>Globalizācijas un starptautisko tiesību attīstības problēmas</t>
  </si>
  <si>
    <t>Eiropas Savienības darba tiesības</t>
  </si>
  <si>
    <t>Civilprocess</t>
  </si>
  <si>
    <t>Civilā un vides aizsardzība</t>
  </si>
  <si>
    <t>Cilvēktiesību īstenošana un aizsardzības digitālajā vidē</t>
  </si>
  <si>
    <t>Uzturzinātne</t>
  </si>
  <si>
    <t>SUUK_105</t>
  </si>
  <si>
    <t>LU_012</t>
  </si>
  <si>
    <t>LU_007</t>
  </si>
  <si>
    <t>SUUK_078</t>
  </si>
  <si>
    <t>LU_003</t>
  </si>
  <si>
    <t>LU_022</t>
  </si>
  <si>
    <t>LU_021</t>
  </si>
  <si>
    <t>LU_027</t>
  </si>
  <si>
    <t>LU_028</t>
  </si>
  <si>
    <t>LU_023</t>
  </si>
  <si>
    <t>LU_001</t>
  </si>
  <si>
    <t>LU_024</t>
  </si>
  <si>
    <t>MMK_010</t>
  </si>
  <si>
    <t>SUUK_110</t>
  </si>
  <si>
    <t>LU_015</t>
  </si>
  <si>
    <t>SUUK_165</t>
  </si>
  <si>
    <t>LU_018</t>
  </si>
  <si>
    <t>LU_016</t>
  </si>
  <si>
    <t>LU_017</t>
  </si>
  <si>
    <t>SL_014</t>
  </si>
  <si>
    <t>SUUK_174</t>
  </si>
  <si>
    <t>Uzturpolitika un uzturzinātne</t>
  </si>
  <si>
    <t>Uztura nepanesamības un alerģijas</t>
  </si>
  <si>
    <t>Uztura bagātinātāji un pārtikas piedevas</t>
  </si>
  <si>
    <t>Skābekļa atvasinājumi un brīvo radikāļu bioķīmiskie aspekti bioloģijā un medicīnā</t>
  </si>
  <si>
    <t>Pārtikas produktu uzturvērtība</t>
  </si>
  <si>
    <t>Pārtikas mikrobioloģija</t>
  </si>
  <si>
    <t>Pārtikas ķīmijas teorētiskie pamati</t>
  </si>
  <si>
    <t>Pārtikas ķīmija</t>
  </si>
  <si>
    <t>Fizioloģisko funkciju regulācija cilvēka organismā</t>
  </si>
  <si>
    <t>Dzeramais ūdens</t>
  </si>
  <si>
    <t>Cilvēka bioķīmija un molekulārā bioloģija</t>
  </si>
  <si>
    <t>Cilvēka anatomija</t>
  </si>
  <si>
    <t>Uzturs un mutes veselība</t>
  </si>
  <si>
    <t>Uzturs slimību profilaksē</t>
  </si>
  <si>
    <t>Uzturs imūndeficītu un ģenētisku traucējumu profilaksē un ārstēšanā</t>
  </si>
  <si>
    <t>Uztura terapijas praktiskie aspekti</t>
  </si>
  <si>
    <t>Uztura psiholoģija un neirotiskie ēšanas traucējumi</t>
  </si>
  <si>
    <t>Medicīniskais uzturs hronisko slimību ārstēšanā</t>
  </si>
  <si>
    <t>Medicīniskais uzturs akūto slimību ārstēšanā</t>
  </si>
  <si>
    <t>Aptaukošanās un tās ārstēšana</t>
  </si>
  <si>
    <t>Veselības aprūpes speciālists sportā</t>
  </si>
  <si>
    <t>LSPA_321</t>
  </si>
  <si>
    <t>LSPA_323</t>
  </si>
  <si>
    <t>LSPA_326</t>
  </si>
  <si>
    <t>LSPA_333</t>
  </si>
  <si>
    <t>LSPA_324</t>
  </si>
  <si>
    <t>LSPA_322</t>
  </si>
  <si>
    <t>LSPA_334</t>
  </si>
  <si>
    <t>LSPA_311</t>
  </si>
  <si>
    <t>Vadībzinības veselības aprūpes jomā sportā</t>
  </si>
  <si>
    <t>Uzturs sportā</t>
  </si>
  <si>
    <t>Sportistu vispusīgā un speciālā fiziskā sagatavotība</t>
  </si>
  <si>
    <t>PFA geriatrijā un izglītības sistēmā</t>
  </si>
  <si>
    <t>Manuālā terapija sportā</t>
  </si>
  <si>
    <t>Farmakoloģiskie līdzekļi sportā un dopinga kontrole</t>
  </si>
  <si>
    <t>Ergoterapijas pamati</t>
  </si>
  <si>
    <t>Civila un vides aizsardzība, pirmā palīdzība</t>
  </si>
  <si>
    <t>Veselības komunikācija</t>
  </si>
  <si>
    <t>KSK_229</t>
  </si>
  <si>
    <t>SVUEK_109</t>
  </si>
  <si>
    <t>SVUEK_115</t>
  </si>
  <si>
    <t>KSK_232</t>
  </si>
  <si>
    <t>SVUEK_108</t>
  </si>
  <si>
    <t>KSK_220</t>
  </si>
  <si>
    <t>AUVMK_049</t>
  </si>
  <si>
    <t>Veselības žurnālistika</t>
  </si>
  <si>
    <t>Veselības veicināšana un profilakse</t>
  </si>
  <si>
    <t>Veselības un slimības bioloģiskie aspekti</t>
  </si>
  <si>
    <t>Veselības tiesības. Pacientu tiesības un personas dati publiskajā komunikācijā</t>
  </si>
  <si>
    <t>Veselības aprūpes organizācija un ekonomika</t>
  </si>
  <si>
    <t>Invaliditāte: priekšstati, pieredze un rīcībpolitika</t>
  </si>
  <si>
    <t>Darba un vides veselības riski</t>
  </si>
  <si>
    <t>Veselības psiholoģija</t>
  </si>
  <si>
    <t>VPUPK_318</t>
  </si>
  <si>
    <t>VPUPK_110</t>
  </si>
  <si>
    <t>VPUPK_300</t>
  </si>
  <si>
    <t>VPUPK_288</t>
  </si>
  <si>
    <t>VPUPK_271</t>
  </si>
  <si>
    <t>VPUPK_052</t>
  </si>
  <si>
    <t>VPUPK_293</t>
  </si>
  <si>
    <t>VPUPK_182</t>
  </si>
  <si>
    <t>VPUPK_295</t>
  </si>
  <si>
    <t>VPUPK_350</t>
  </si>
  <si>
    <t>VPUPK_272</t>
  </si>
  <si>
    <t>Psihologu profesionālās darbības jomas</t>
  </si>
  <si>
    <t>Psihologa profesionālā darbība</t>
  </si>
  <si>
    <t>Organisma funkciju regulācija un veselība</t>
  </si>
  <si>
    <t>Militārā psiholoģija I</t>
  </si>
  <si>
    <t>Kvantitatīvo un kvalitatīvo pētījumu metodoloģija</t>
  </si>
  <si>
    <t>Krīžu un traumu psiholoģija</t>
  </si>
  <si>
    <t>Klīniskā un veselības psiholoģija</t>
  </si>
  <si>
    <t>Izpētes metodes psiholoģijā</t>
  </si>
  <si>
    <t>Individuālā konsultēšana</t>
  </si>
  <si>
    <t>Psihologa profesionālās darbības kompetences psiholoģiskajā konsultēšanā</t>
  </si>
  <si>
    <t>Digitālo tehnoloģiju pielietojums psiholoģijā</t>
  </si>
  <si>
    <t>Veselības vadība</t>
  </si>
  <si>
    <t>SZF_113</t>
  </si>
  <si>
    <t>SZF_112</t>
  </si>
  <si>
    <t>VVDG_031</t>
  </si>
  <si>
    <t>VVDG_030</t>
  </si>
  <si>
    <t>VVDG_029</t>
  </si>
  <si>
    <t>VVDG_028</t>
  </si>
  <si>
    <t>SL_039</t>
  </si>
  <si>
    <t>Veselības aprūpes ekonomika un finansēšana</t>
  </si>
  <si>
    <t>Cilvēkpieredze veselības aprūpē</t>
  </si>
  <si>
    <t>Procesu vadība veselības aprūpē</t>
  </si>
  <si>
    <t>Ekonomiskās modelēšanas metodes</t>
  </si>
  <si>
    <t>Digitālās veselības pielietojums</t>
  </si>
  <si>
    <t>Digitālās veselības pamati</t>
  </si>
  <si>
    <t>Datu analīze veselības aprūpē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</si>
</sst>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left" vertical="top"/>
    </xf>
    <xf numFmtId="0" fontId="5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1648385</xdr:colOff>
      <xdr:row>6</xdr:row>
      <xdr:rowOff>19050</xdr:rowOff>
    </xdr:to>
    <xdr:pic>
      <xdr:nvPicPr>
        <xdr:cNvPr id="2" name="Picture 1" descr="H:\Agnese_RSU\_Atvērtā universitāte\AU_LOGO\RSU-ATVERTA-UNIVERSITATE-LOGO-RED-TRANSP.png">
          <a:extLst>
            <a:ext uri="{FF2B5EF4-FFF2-40B4-BE49-F238E27FC236}">
              <a16:creationId xmlns:a16="http://schemas.microsoft.com/office/drawing/2014/main" id="{5CDE1906-E9A1-48AF-955C-3434979ECB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33" t="37970" r="5264" b="37338"/>
        <a:stretch/>
      </xdr:blipFill>
      <xdr:spPr bwMode="auto">
        <a:xfrm>
          <a:off x="0" y="76200"/>
          <a:ext cx="2971800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8916-2483-4D0E-9415-0C1BA86834CF}">
  <dimension ref="A1:G309"/>
  <sheetViews>
    <sheetView tabSelected="1" zoomScale="85" zoomScaleNormal="85" workbookViewId="0">
      <pane ySplit="10" topLeftCell="A11" activePane="bottomLeft" state="frozen"/>
      <selection pane="bottomLeft" activeCell="J15" sqref="J15"/>
    </sheetView>
  </sheetViews>
  <sheetFormatPr defaultColWidth="9.140625" defaultRowHeight="14.25" x14ac:dyDescent="0.2"/>
  <cols>
    <col min="1" max="1" width="19.85546875" style="1" customWidth="1"/>
    <col min="2" max="2" width="33.85546875" style="1" customWidth="1"/>
    <col min="3" max="3" width="15" style="1" customWidth="1"/>
    <col min="4" max="4" width="47.7109375" style="2" customWidth="1"/>
    <col min="5" max="5" width="10.7109375" style="3" customWidth="1"/>
    <col min="6" max="6" width="10.85546875" style="3" customWidth="1"/>
    <col min="7" max="7" width="14.85546875" style="10" customWidth="1"/>
    <col min="8" max="9" width="9.140625" style="1" customWidth="1"/>
    <col min="10" max="16384" width="9.140625" style="1"/>
  </cols>
  <sheetData>
    <row r="1" spans="1:7" x14ac:dyDescent="0.2">
      <c r="G1" s="9"/>
    </row>
    <row r="2" spans="1:7" x14ac:dyDescent="0.2">
      <c r="G2" s="9"/>
    </row>
    <row r="3" spans="1:7" x14ac:dyDescent="0.2">
      <c r="G3" s="9"/>
    </row>
    <row r="4" spans="1:7" x14ac:dyDescent="0.2">
      <c r="G4" s="9"/>
    </row>
    <row r="5" spans="1:7" x14ac:dyDescent="0.2">
      <c r="G5" s="9"/>
    </row>
    <row r="6" spans="1:7" x14ac:dyDescent="0.2">
      <c r="G6" s="9"/>
    </row>
    <row r="7" spans="1:7" x14ac:dyDescent="0.2">
      <c r="G7" s="9"/>
    </row>
    <row r="8" spans="1:7" ht="38.25" customHeight="1" x14ac:dyDescent="0.2">
      <c r="B8" s="20" t="s">
        <v>9</v>
      </c>
      <c r="C8" s="20"/>
      <c r="D8" s="20"/>
      <c r="F8" s="11"/>
      <c r="G8" s="9"/>
    </row>
    <row r="9" spans="1:7" x14ac:dyDescent="0.2">
      <c r="A9" s="4"/>
      <c r="B9" s="4"/>
      <c r="C9" s="4"/>
      <c r="D9" s="5"/>
      <c r="G9" s="9"/>
    </row>
    <row r="10" spans="1:7" ht="45" x14ac:dyDescent="0.2">
      <c r="A10" s="7" t="s">
        <v>0</v>
      </c>
      <c r="B10" s="7" t="s">
        <v>1</v>
      </c>
      <c r="C10" s="7" t="s">
        <v>6</v>
      </c>
      <c r="D10" s="7" t="s">
        <v>2</v>
      </c>
      <c r="E10" s="8" t="s">
        <v>3</v>
      </c>
      <c r="F10" s="7" t="s">
        <v>7</v>
      </c>
      <c r="G10" s="7" t="s">
        <v>5</v>
      </c>
    </row>
    <row r="11" spans="1:7" s="3" customFormat="1" x14ac:dyDescent="0.2">
      <c r="A11" s="18" t="s">
        <v>14</v>
      </c>
      <c r="B11" s="12" t="s">
        <v>13</v>
      </c>
      <c r="C11" s="12" t="s">
        <v>15</v>
      </c>
      <c r="D11" s="13" t="s">
        <v>20</v>
      </c>
      <c r="E11" s="13">
        <v>1</v>
      </c>
      <c r="F11" s="14">
        <v>7</v>
      </c>
      <c r="G11" s="15">
        <f>166*F11</f>
        <v>1162</v>
      </c>
    </row>
    <row r="12" spans="1:7" s="3" customFormat="1" x14ac:dyDescent="0.2">
      <c r="A12" s="18" t="s">
        <v>14</v>
      </c>
      <c r="B12" s="12" t="s">
        <v>13</v>
      </c>
      <c r="C12" s="12" t="s">
        <v>16</v>
      </c>
      <c r="D12" s="13" t="s">
        <v>21</v>
      </c>
      <c r="E12" s="13">
        <v>1</v>
      </c>
      <c r="F12" s="14">
        <v>3</v>
      </c>
      <c r="G12" s="15">
        <f t="shared" ref="G12:G15" si="0">166*F12</f>
        <v>498</v>
      </c>
    </row>
    <row r="13" spans="1:7" s="3" customFormat="1" x14ac:dyDescent="0.2">
      <c r="A13" s="18" t="s">
        <v>14</v>
      </c>
      <c r="B13" s="12" t="s">
        <v>13</v>
      </c>
      <c r="C13" s="12" t="s">
        <v>17</v>
      </c>
      <c r="D13" s="13" t="s">
        <v>22</v>
      </c>
      <c r="E13" s="13">
        <v>1</v>
      </c>
      <c r="F13" s="14">
        <v>8</v>
      </c>
      <c r="G13" s="15">
        <f t="shared" si="0"/>
        <v>1328</v>
      </c>
    </row>
    <row r="14" spans="1:7" s="3" customFormat="1" ht="28.5" x14ac:dyDescent="0.2">
      <c r="A14" s="18" t="s">
        <v>14</v>
      </c>
      <c r="B14" s="12" t="s">
        <v>13</v>
      </c>
      <c r="C14" s="12" t="s">
        <v>18</v>
      </c>
      <c r="D14" s="13" t="s">
        <v>23</v>
      </c>
      <c r="E14" s="13">
        <v>1</v>
      </c>
      <c r="F14" s="14">
        <v>6</v>
      </c>
      <c r="G14" s="15">
        <f t="shared" si="0"/>
        <v>996</v>
      </c>
    </row>
    <row r="15" spans="1:7" s="3" customFormat="1" x14ac:dyDescent="0.2">
      <c r="A15" s="18" t="s">
        <v>14</v>
      </c>
      <c r="B15" s="12" t="s">
        <v>13</v>
      </c>
      <c r="C15" s="12" t="s">
        <v>19</v>
      </c>
      <c r="D15" s="13" t="s">
        <v>24</v>
      </c>
      <c r="E15" s="13">
        <v>1</v>
      </c>
      <c r="F15" s="14">
        <v>6</v>
      </c>
      <c r="G15" s="15">
        <f t="shared" si="0"/>
        <v>996</v>
      </c>
    </row>
    <row r="16" spans="1:7" s="3" customFormat="1" x14ac:dyDescent="0.2">
      <c r="A16" s="18" t="s">
        <v>14</v>
      </c>
      <c r="B16" s="12" t="s">
        <v>25</v>
      </c>
      <c r="C16" s="12" t="s">
        <v>26</v>
      </c>
      <c r="D16" s="13" t="s">
        <v>32</v>
      </c>
      <c r="E16" s="13">
        <v>1</v>
      </c>
      <c r="F16" s="14">
        <v>3</v>
      </c>
      <c r="G16" s="15">
        <f>169*F16</f>
        <v>507</v>
      </c>
    </row>
    <row r="17" spans="1:7" s="3" customFormat="1" x14ac:dyDescent="0.2">
      <c r="A17" s="18" t="s">
        <v>14</v>
      </c>
      <c r="B17" s="12" t="s">
        <v>25</v>
      </c>
      <c r="C17" s="12" t="s">
        <v>27</v>
      </c>
      <c r="D17" s="13" t="s">
        <v>33</v>
      </c>
      <c r="E17" s="13">
        <v>1</v>
      </c>
      <c r="F17" s="14">
        <v>6</v>
      </c>
      <c r="G17" s="15">
        <f t="shared" ref="G17:G21" si="1">169*F17</f>
        <v>1014</v>
      </c>
    </row>
    <row r="18" spans="1:7" s="3" customFormat="1" ht="28.5" x14ac:dyDescent="0.2">
      <c r="A18" s="18" t="s">
        <v>14</v>
      </c>
      <c r="B18" s="12" t="s">
        <v>25</v>
      </c>
      <c r="C18" s="12" t="s">
        <v>28</v>
      </c>
      <c r="D18" s="13" t="s">
        <v>34</v>
      </c>
      <c r="E18" s="13">
        <v>1</v>
      </c>
      <c r="F18" s="14">
        <v>3</v>
      </c>
      <c r="G18" s="15">
        <f t="shared" si="1"/>
        <v>507</v>
      </c>
    </row>
    <row r="19" spans="1:7" s="3" customFormat="1" x14ac:dyDescent="0.2">
      <c r="A19" s="18" t="s">
        <v>14</v>
      </c>
      <c r="B19" s="12" t="s">
        <v>25</v>
      </c>
      <c r="C19" s="12" t="s">
        <v>29</v>
      </c>
      <c r="D19" s="13" t="s">
        <v>35</v>
      </c>
      <c r="E19" s="13">
        <v>1</v>
      </c>
      <c r="F19" s="14">
        <v>3</v>
      </c>
      <c r="G19" s="15">
        <f t="shared" si="1"/>
        <v>507</v>
      </c>
    </row>
    <row r="20" spans="1:7" s="3" customFormat="1" x14ac:dyDescent="0.2">
      <c r="A20" s="18" t="s">
        <v>14</v>
      </c>
      <c r="B20" s="12" t="s">
        <v>25</v>
      </c>
      <c r="C20" s="12" t="s">
        <v>30</v>
      </c>
      <c r="D20" s="13" t="s">
        <v>36</v>
      </c>
      <c r="E20" s="13">
        <v>1</v>
      </c>
      <c r="F20" s="14">
        <v>6</v>
      </c>
      <c r="G20" s="15">
        <f t="shared" si="1"/>
        <v>1014</v>
      </c>
    </row>
    <row r="21" spans="1:7" s="3" customFormat="1" ht="28.5" x14ac:dyDescent="0.2">
      <c r="A21" s="18" t="s">
        <v>14</v>
      </c>
      <c r="B21" s="12" t="s">
        <v>25</v>
      </c>
      <c r="C21" s="12" t="s">
        <v>31</v>
      </c>
      <c r="D21" s="13" t="s">
        <v>37</v>
      </c>
      <c r="E21" s="13">
        <v>1</v>
      </c>
      <c r="F21" s="14">
        <v>3</v>
      </c>
      <c r="G21" s="15">
        <f t="shared" si="1"/>
        <v>507</v>
      </c>
    </row>
    <row r="22" spans="1:7" s="3" customFormat="1" ht="28.5" x14ac:dyDescent="0.2">
      <c r="A22" s="18" t="s">
        <v>14</v>
      </c>
      <c r="B22" s="12" t="s">
        <v>38</v>
      </c>
      <c r="C22" s="13" t="s">
        <v>39</v>
      </c>
      <c r="D22" s="13" t="s">
        <v>47</v>
      </c>
      <c r="E22" s="13">
        <v>1</v>
      </c>
      <c r="F22" s="14">
        <v>3</v>
      </c>
      <c r="G22" s="15">
        <f>75*F22</f>
        <v>225</v>
      </c>
    </row>
    <row r="23" spans="1:7" s="3" customFormat="1" ht="28.5" x14ac:dyDescent="0.2">
      <c r="A23" s="18" t="s">
        <v>14</v>
      </c>
      <c r="B23" s="12" t="s">
        <v>38</v>
      </c>
      <c r="C23" s="13" t="s">
        <v>40</v>
      </c>
      <c r="D23" s="13" t="s">
        <v>48</v>
      </c>
      <c r="E23" s="13">
        <v>1</v>
      </c>
      <c r="F23" s="14">
        <v>3</v>
      </c>
      <c r="G23" s="15">
        <f t="shared" ref="G23:G29" si="2">75*F23</f>
        <v>225</v>
      </c>
    </row>
    <row r="24" spans="1:7" s="3" customFormat="1" ht="28.5" x14ac:dyDescent="0.2">
      <c r="A24" s="18" t="s">
        <v>14</v>
      </c>
      <c r="B24" s="12" t="s">
        <v>38</v>
      </c>
      <c r="C24" s="13" t="s">
        <v>41</v>
      </c>
      <c r="D24" s="13" t="s">
        <v>49</v>
      </c>
      <c r="E24" s="13">
        <v>1</v>
      </c>
      <c r="F24" s="14">
        <v>3</v>
      </c>
      <c r="G24" s="15">
        <f t="shared" si="2"/>
        <v>225</v>
      </c>
    </row>
    <row r="25" spans="1:7" s="3" customFormat="1" ht="28.5" x14ac:dyDescent="0.2">
      <c r="A25" s="18" t="s">
        <v>14</v>
      </c>
      <c r="B25" s="12" t="s">
        <v>38</v>
      </c>
      <c r="C25" s="13" t="s">
        <v>42</v>
      </c>
      <c r="D25" s="13" t="s">
        <v>50</v>
      </c>
      <c r="E25" s="13">
        <v>1</v>
      </c>
      <c r="F25" s="14">
        <v>3</v>
      </c>
      <c r="G25" s="15">
        <f t="shared" si="2"/>
        <v>225</v>
      </c>
    </row>
    <row r="26" spans="1:7" s="3" customFormat="1" ht="28.5" x14ac:dyDescent="0.2">
      <c r="A26" s="18" t="s">
        <v>14</v>
      </c>
      <c r="B26" s="12" t="s">
        <v>38</v>
      </c>
      <c r="C26" s="13" t="s">
        <v>43</v>
      </c>
      <c r="D26" s="13" t="s">
        <v>51</v>
      </c>
      <c r="E26" s="13">
        <v>1</v>
      </c>
      <c r="F26" s="14">
        <v>5</v>
      </c>
      <c r="G26" s="15">
        <f t="shared" si="2"/>
        <v>375</v>
      </c>
    </row>
    <row r="27" spans="1:7" s="3" customFormat="1" ht="28.5" x14ac:dyDescent="0.2">
      <c r="A27" s="18" t="s">
        <v>14</v>
      </c>
      <c r="B27" s="12" t="s">
        <v>38</v>
      </c>
      <c r="C27" s="13" t="s">
        <v>44</v>
      </c>
      <c r="D27" s="13" t="s">
        <v>52</v>
      </c>
      <c r="E27" s="13">
        <v>1</v>
      </c>
      <c r="F27" s="14">
        <v>5</v>
      </c>
      <c r="G27" s="15">
        <f t="shared" si="2"/>
        <v>375</v>
      </c>
    </row>
    <row r="28" spans="1:7" s="3" customFormat="1" ht="28.5" x14ac:dyDescent="0.2">
      <c r="A28" s="18" t="s">
        <v>14</v>
      </c>
      <c r="B28" s="12" t="s">
        <v>38</v>
      </c>
      <c r="C28" s="13" t="s">
        <v>45</v>
      </c>
      <c r="D28" s="13" t="s">
        <v>53</v>
      </c>
      <c r="E28" s="13">
        <v>1</v>
      </c>
      <c r="F28" s="14">
        <v>3</v>
      </c>
      <c r="G28" s="15">
        <f t="shared" si="2"/>
        <v>225</v>
      </c>
    </row>
    <row r="29" spans="1:7" s="3" customFormat="1" ht="28.5" x14ac:dyDescent="0.2">
      <c r="A29" s="18" t="s">
        <v>14</v>
      </c>
      <c r="B29" s="12" t="s">
        <v>38</v>
      </c>
      <c r="C29" s="13" t="s">
        <v>46</v>
      </c>
      <c r="D29" s="13" t="s">
        <v>54</v>
      </c>
      <c r="E29" s="13">
        <v>1</v>
      </c>
      <c r="F29" s="14">
        <v>5</v>
      </c>
      <c r="G29" s="15">
        <f t="shared" si="2"/>
        <v>375</v>
      </c>
    </row>
    <row r="30" spans="1:7" s="3" customFormat="1" ht="28.5" x14ac:dyDescent="0.2">
      <c r="A30" s="18" t="s">
        <v>14</v>
      </c>
      <c r="B30" s="12" t="s">
        <v>55</v>
      </c>
      <c r="C30" s="12" t="s">
        <v>27</v>
      </c>
      <c r="D30" s="13" t="s">
        <v>33</v>
      </c>
      <c r="E30" s="13">
        <v>1</v>
      </c>
      <c r="F30" s="14">
        <v>6</v>
      </c>
      <c r="G30" s="15">
        <f>97*F30</f>
        <v>582</v>
      </c>
    </row>
    <row r="31" spans="1:7" s="3" customFormat="1" ht="28.5" x14ac:dyDescent="0.2">
      <c r="A31" s="18" t="s">
        <v>14</v>
      </c>
      <c r="B31" s="12" t="s">
        <v>55</v>
      </c>
      <c r="C31" s="12" t="s">
        <v>63</v>
      </c>
      <c r="D31" s="13" t="s">
        <v>56</v>
      </c>
      <c r="E31" s="13">
        <v>1</v>
      </c>
      <c r="F31" s="14">
        <v>3</v>
      </c>
      <c r="G31" s="15">
        <f t="shared" ref="G31:G38" si="3">97*F31</f>
        <v>291</v>
      </c>
    </row>
    <row r="32" spans="1:7" s="3" customFormat="1" ht="28.5" x14ac:dyDescent="0.2">
      <c r="A32" s="18" t="s">
        <v>14</v>
      </c>
      <c r="B32" s="12" t="s">
        <v>55</v>
      </c>
      <c r="C32" s="12" t="s">
        <v>64</v>
      </c>
      <c r="D32" s="13" t="s">
        <v>57</v>
      </c>
      <c r="E32" s="13">
        <v>1</v>
      </c>
      <c r="F32" s="14">
        <v>6</v>
      </c>
      <c r="G32" s="15">
        <f t="shared" si="3"/>
        <v>582</v>
      </c>
    </row>
    <row r="33" spans="1:7" s="3" customFormat="1" ht="28.5" x14ac:dyDescent="0.2">
      <c r="A33" s="18" t="s">
        <v>14</v>
      </c>
      <c r="B33" s="12" t="s">
        <v>55</v>
      </c>
      <c r="C33" s="12" t="s">
        <v>11</v>
      </c>
      <c r="D33" s="13" t="s">
        <v>10</v>
      </c>
      <c r="E33" s="13">
        <v>1</v>
      </c>
      <c r="F33" s="14">
        <v>3</v>
      </c>
      <c r="G33" s="15">
        <f t="shared" si="3"/>
        <v>291</v>
      </c>
    </row>
    <row r="34" spans="1:7" s="3" customFormat="1" ht="28.5" x14ac:dyDescent="0.2">
      <c r="A34" s="18" t="s">
        <v>14</v>
      </c>
      <c r="B34" s="12" t="s">
        <v>55</v>
      </c>
      <c r="C34" s="12" t="s">
        <v>65</v>
      </c>
      <c r="D34" s="13" t="s">
        <v>58</v>
      </c>
      <c r="E34" s="13">
        <v>1</v>
      </c>
      <c r="F34" s="14">
        <v>3</v>
      </c>
      <c r="G34" s="15">
        <f t="shared" si="3"/>
        <v>291</v>
      </c>
    </row>
    <row r="35" spans="1:7" s="3" customFormat="1" ht="28.5" x14ac:dyDescent="0.2">
      <c r="A35" s="18" t="s">
        <v>14</v>
      </c>
      <c r="B35" s="12" t="s">
        <v>55</v>
      </c>
      <c r="C35" s="12" t="s">
        <v>66</v>
      </c>
      <c r="D35" s="13" t="s">
        <v>59</v>
      </c>
      <c r="E35" s="13">
        <v>1</v>
      </c>
      <c r="F35" s="14">
        <v>3</v>
      </c>
      <c r="G35" s="15">
        <f t="shared" si="3"/>
        <v>291</v>
      </c>
    </row>
    <row r="36" spans="1:7" s="3" customFormat="1" ht="28.5" x14ac:dyDescent="0.2">
      <c r="A36" s="18" t="s">
        <v>14</v>
      </c>
      <c r="B36" s="12" t="s">
        <v>55</v>
      </c>
      <c r="C36" s="12" t="s">
        <v>67</v>
      </c>
      <c r="D36" s="13" t="s">
        <v>60</v>
      </c>
      <c r="E36" s="13">
        <v>1</v>
      </c>
      <c r="F36" s="14">
        <v>6</v>
      </c>
      <c r="G36" s="15">
        <f t="shared" si="3"/>
        <v>582</v>
      </c>
    </row>
    <row r="37" spans="1:7" s="3" customFormat="1" ht="28.5" x14ac:dyDescent="0.2">
      <c r="A37" s="18" t="s">
        <v>14</v>
      </c>
      <c r="B37" s="12" t="s">
        <v>55</v>
      </c>
      <c r="C37" s="12" t="s">
        <v>68</v>
      </c>
      <c r="D37" s="13" t="s">
        <v>61</v>
      </c>
      <c r="E37" s="13">
        <v>1</v>
      </c>
      <c r="F37" s="14">
        <v>3</v>
      </c>
      <c r="G37" s="15">
        <f t="shared" si="3"/>
        <v>291</v>
      </c>
    </row>
    <row r="38" spans="1:7" s="3" customFormat="1" ht="28.5" x14ac:dyDescent="0.2">
      <c r="A38" s="18" t="s">
        <v>14</v>
      </c>
      <c r="B38" s="12" t="s">
        <v>55</v>
      </c>
      <c r="C38" s="12" t="s">
        <v>69</v>
      </c>
      <c r="D38" s="13" t="s">
        <v>62</v>
      </c>
      <c r="E38" s="13">
        <v>1</v>
      </c>
      <c r="F38" s="14">
        <v>3</v>
      </c>
      <c r="G38" s="15">
        <f t="shared" si="3"/>
        <v>291</v>
      </c>
    </row>
    <row r="39" spans="1:7" s="3" customFormat="1" x14ac:dyDescent="0.2">
      <c r="A39" s="18" t="s">
        <v>14</v>
      </c>
      <c r="B39" s="12" t="s">
        <v>70</v>
      </c>
      <c r="C39" s="12" t="s">
        <v>71</v>
      </c>
      <c r="D39" s="13" t="s">
        <v>100</v>
      </c>
      <c r="E39" s="13">
        <v>2</v>
      </c>
      <c r="F39" s="14">
        <v>3</v>
      </c>
      <c r="G39" s="15">
        <f>182*F39</f>
        <v>546</v>
      </c>
    </row>
    <row r="40" spans="1:7" s="3" customFormat="1" x14ac:dyDescent="0.2">
      <c r="A40" s="18" t="s">
        <v>14</v>
      </c>
      <c r="B40" s="12" t="s">
        <v>70</v>
      </c>
      <c r="C40" s="12" t="s">
        <v>72</v>
      </c>
      <c r="D40" s="13" t="s">
        <v>101</v>
      </c>
      <c r="E40" s="13">
        <v>2</v>
      </c>
      <c r="F40" s="14">
        <v>3</v>
      </c>
      <c r="G40" s="15">
        <f t="shared" ref="G40:G68" si="4">182*F40</f>
        <v>546</v>
      </c>
    </row>
    <row r="41" spans="1:7" s="3" customFormat="1" ht="42.75" x14ac:dyDescent="0.2">
      <c r="A41" s="18" t="s">
        <v>14</v>
      </c>
      <c r="B41" s="12" t="s">
        <v>70</v>
      </c>
      <c r="C41" s="12" t="s">
        <v>73</v>
      </c>
      <c r="D41" s="13" t="s">
        <v>102</v>
      </c>
      <c r="E41" s="13">
        <v>2</v>
      </c>
      <c r="F41" s="14">
        <v>2</v>
      </c>
      <c r="G41" s="15">
        <f t="shared" si="4"/>
        <v>364</v>
      </c>
    </row>
    <row r="42" spans="1:7" s="3" customFormat="1" ht="42.75" x14ac:dyDescent="0.2">
      <c r="A42" s="18" t="s">
        <v>14</v>
      </c>
      <c r="B42" s="12" t="s">
        <v>70</v>
      </c>
      <c r="C42" s="12" t="s">
        <v>74</v>
      </c>
      <c r="D42" s="13" t="s">
        <v>103</v>
      </c>
      <c r="E42" s="13">
        <v>2</v>
      </c>
      <c r="F42" s="14">
        <v>3</v>
      </c>
      <c r="G42" s="15">
        <f t="shared" si="4"/>
        <v>546</v>
      </c>
    </row>
    <row r="43" spans="1:7" s="3" customFormat="1" x14ac:dyDescent="0.2">
      <c r="A43" s="18" t="s">
        <v>14</v>
      </c>
      <c r="B43" s="12" t="s">
        <v>70</v>
      </c>
      <c r="C43" s="12" t="s">
        <v>75</v>
      </c>
      <c r="D43" s="13" t="s">
        <v>104</v>
      </c>
      <c r="E43" s="13">
        <v>2</v>
      </c>
      <c r="F43" s="14">
        <v>2</v>
      </c>
      <c r="G43" s="15">
        <f t="shared" si="4"/>
        <v>364</v>
      </c>
    </row>
    <row r="44" spans="1:7" s="3" customFormat="1" x14ac:dyDescent="0.2">
      <c r="A44" s="18" t="s">
        <v>14</v>
      </c>
      <c r="B44" s="12" t="s">
        <v>70</v>
      </c>
      <c r="C44" s="12" t="s">
        <v>76</v>
      </c>
      <c r="D44" s="13" t="s">
        <v>70</v>
      </c>
      <c r="E44" s="13">
        <v>2</v>
      </c>
      <c r="F44" s="14">
        <v>3</v>
      </c>
      <c r="G44" s="15">
        <f t="shared" si="4"/>
        <v>546</v>
      </c>
    </row>
    <row r="45" spans="1:7" s="3" customFormat="1" ht="42.75" x14ac:dyDescent="0.2">
      <c r="A45" s="18" t="s">
        <v>14</v>
      </c>
      <c r="B45" s="12" t="s">
        <v>70</v>
      </c>
      <c r="C45" s="12" t="s">
        <v>77</v>
      </c>
      <c r="D45" s="13" t="s">
        <v>105</v>
      </c>
      <c r="E45" s="13">
        <v>2</v>
      </c>
      <c r="F45" s="14">
        <v>2</v>
      </c>
      <c r="G45" s="15">
        <f t="shared" si="4"/>
        <v>364</v>
      </c>
    </row>
    <row r="46" spans="1:7" s="3" customFormat="1" x14ac:dyDescent="0.2">
      <c r="A46" s="18" t="s">
        <v>14</v>
      </c>
      <c r="B46" s="12" t="s">
        <v>70</v>
      </c>
      <c r="C46" s="12" t="s">
        <v>78</v>
      </c>
      <c r="D46" s="13" t="s">
        <v>106</v>
      </c>
      <c r="E46" s="13">
        <v>2</v>
      </c>
      <c r="F46" s="14">
        <v>2</v>
      </c>
      <c r="G46" s="15">
        <f t="shared" si="4"/>
        <v>364</v>
      </c>
    </row>
    <row r="47" spans="1:7" s="3" customFormat="1" x14ac:dyDescent="0.2">
      <c r="A47" s="18" t="s">
        <v>14</v>
      </c>
      <c r="B47" s="12" t="s">
        <v>70</v>
      </c>
      <c r="C47" s="12" t="s">
        <v>79</v>
      </c>
      <c r="D47" s="13" t="s">
        <v>107</v>
      </c>
      <c r="E47" s="13">
        <v>2</v>
      </c>
      <c r="F47" s="14">
        <v>3</v>
      </c>
      <c r="G47" s="15">
        <f t="shared" si="4"/>
        <v>546</v>
      </c>
    </row>
    <row r="48" spans="1:7" s="3" customFormat="1" x14ac:dyDescent="0.2">
      <c r="A48" s="18" t="s">
        <v>14</v>
      </c>
      <c r="B48" s="12" t="s">
        <v>70</v>
      </c>
      <c r="C48" s="12" t="s">
        <v>80</v>
      </c>
      <c r="D48" s="13" t="s">
        <v>108</v>
      </c>
      <c r="E48" s="13">
        <v>2</v>
      </c>
      <c r="F48" s="14">
        <v>2</v>
      </c>
      <c r="G48" s="15">
        <f t="shared" si="4"/>
        <v>364</v>
      </c>
    </row>
    <row r="49" spans="1:7" s="3" customFormat="1" x14ac:dyDescent="0.2">
      <c r="A49" s="18" t="s">
        <v>14</v>
      </c>
      <c r="B49" s="12" t="s">
        <v>70</v>
      </c>
      <c r="C49" s="12" t="s">
        <v>81</v>
      </c>
      <c r="D49" s="13" t="s">
        <v>109</v>
      </c>
      <c r="E49" s="13">
        <v>2</v>
      </c>
      <c r="F49" s="14">
        <v>2</v>
      </c>
      <c r="G49" s="15">
        <f t="shared" si="4"/>
        <v>364</v>
      </c>
    </row>
    <row r="50" spans="1:7" s="3" customFormat="1" ht="42.75" x14ac:dyDescent="0.2">
      <c r="A50" s="18" t="s">
        <v>14</v>
      </c>
      <c r="B50" s="12" t="s">
        <v>70</v>
      </c>
      <c r="C50" s="12" t="s">
        <v>82</v>
      </c>
      <c r="D50" s="13" t="s">
        <v>110</v>
      </c>
      <c r="E50" s="13">
        <v>2</v>
      </c>
      <c r="F50" s="14">
        <v>3</v>
      </c>
      <c r="G50" s="15">
        <f t="shared" si="4"/>
        <v>546</v>
      </c>
    </row>
    <row r="51" spans="1:7" s="3" customFormat="1" x14ac:dyDescent="0.2">
      <c r="A51" s="18" t="s">
        <v>14</v>
      </c>
      <c r="B51" s="12" t="s">
        <v>70</v>
      </c>
      <c r="C51" s="12" t="s">
        <v>83</v>
      </c>
      <c r="D51" s="13" t="s">
        <v>8</v>
      </c>
      <c r="E51" s="13">
        <v>2</v>
      </c>
      <c r="F51" s="14">
        <v>3</v>
      </c>
      <c r="G51" s="15">
        <f t="shared" si="4"/>
        <v>546</v>
      </c>
    </row>
    <row r="52" spans="1:7" s="3" customFormat="1" x14ac:dyDescent="0.2">
      <c r="A52" s="18" t="s">
        <v>14</v>
      </c>
      <c r="B52" s="12" t="s">
        <v>70</v>
      </c>
      <c r="C52" s="12" t="s">
        <v>84</v>
      </c>
      <c r="D52" s="13" t="s">
        <v>12</v>
      </c>
      <c r="E52" s="13">
        <v>1</v>
      </c>
      <c r="F52" s="14">
        <v>2</v>
      </c>
      <c r="G52" s="15">
        <f t="shared" si="4"/>
        <v>364</v>
      </c>
    </row>
    <row r="53" spans="1:7" s="3" customFormat="1" x14ac:dyDescent="0.2">
      <c r="A53" s="18" t="s">
        <v>14</v>
      </c>
      <c r="B53" s="12" t="s">
        <v>70</v>
      </c>
      <c r="C53" s="12" t="s">
        <v>85</v>
      </c>
      <c r="D53" s="13" t="s">
        <v>111</v>
      </c>
      <c r="E53" s="13">
        <v>1</v>
      </c>
      <c r="F53" s="14">
        <v>2</v>
      </c>
      <c r="G53" s="15">
        <f t="shared" si="4"/>
        <v>364</v>
      </c>
    </row>
    <row r="54" spans="1:7" s="3" customFormat="1" x14ac:dyDescent="0.2">
      <c r="A54" s="18" t="s">
        <v>14</v>
      </c>
      <c r="B54" s="12" t="s">
        <v>70</v>
      </c>
      <c r="C54" s="12" t="s">
        <v>86</v>
      </c>
      <c r="D54" s="13" t="s">
        <v>112</v>
      </c>
      <c r="E54" s="13">
        <v>1</v>
      </c>
      <c r="F54" s="14">
        <v>3</v>
      </c>
      <c r="G54" s="15">
        <f t="shared" si="4"/>
        <v>546</v>
      </c>
    </row>
    <row r="55" spans="1:7" s="3" customFormat="1" x14ac:dyDescent="0.2">
      <c r="A55" s="18" t="s">
        <v>14</v>
      </c>
      <c r="B55" s="12" t="s">
        <v>70</v>
      </c>
      <c r="C55" s="12" t="s">
        <v>87</v>
      </c>
      <c r="D55" s="13" t="s">
        <v>49</v>
      </c>
      <c r="E55" s="13">
        <v>1</v>
      </c>
      <c r="F55" s="14">
        <v>3</v>
      </c>
      <c r="G55" s="15">
        <f t="shared" si="4"/>
        <v>546</v>
      </c>
    </row>
    <row r="56" spans="1:7" s="3" customFormat="1" ht="42.75" x14ac:dyDescent="0.2">
      <c r="A56" s="18" t="s">
        <v>14</v>
      </c>
      <c r="B56" s="12" t="s">
        <v>70</v>
      </c>
      <c r="C56" s="12" t="s">
        <v>88</v>
      </c>
      <c r="D56" s="13" t="s">
        <v>113</v>
      </c>
      <c r="E56" s="13">
        <v>1</v>
      </c>
      <c r="F56" s="14">
        <v>2</v>
      </c>
      <c r="G56" s="15">
        <f t="shared" si="4"/>
        <v>364</v>
      </c>
    </row>
    <row r="57" spans="1:7" s="3" customFormat="1" ht="42.75" x14ac:dyDescent="0.2">
      <c r="A57" s="18" t="s">
        <v>14</v>
      </c>
      <c r="B57" s="12" t="s">
        <v>70</v>
      </c>
      <c r="C57" s="12" t="s">
        <v>89</v>
      </c>
      <c r="D57" s="13" t="s">
        <v>114</v>
      </c>
      <c r="E57" s="13">
        <v>1</v>
      </c>
      <c r="F57" s="14">
        <v>2</v>
      </c>
      <c r="G57" s="15">
        <f t="shared" si="4"/>
        <v>364</v>
      </c>
    </row>
    <row r="58" spans="1:7" s="3" customFormat="1" x14ac:dyDescent="0.2">
      <c r="A58" s="18" t="s">
        <v>14</v>
      </c>
      <c r="B58" s="12" t="s">
        <v>70</v>
      </c>
      <c r="C58" s="12" t="s">
        <v>76</v>
      </c>
      <c r="D58" s="13" t="s">
        <v>70</v>
      </c>
      <c r="E58" s="13">
        <v>1</v>
      </c>
      <c r="F58" s="14">
        <v>3</v>
      </c>
      <c r="G58" s="15">
        <f t="shared" si="4"/>
        <v>546</v>
      </c>
    </row>
    <row r="59" spans="1:7" s="3" customFormat="1" ht="42.75" x14ac:dyDescent="0.2">
      <c r="A59" s="18" t="s">
        <v>14</v>
      </c>
      <c r="B59" s="12" t="s">
        <v>70</v>
      </c>
      <c r="C59" s="12" t="s">
        <v>90</v>
      </c>
      <c r="D59" s="13" t="s">
        <v>115</v>
      </c>
      <c r="E59" s="13">
        <v>1</v>
      </c>
      <c r="F59" s="14">
        <v>4</v>
      </c>
      <c r="G59" s="15">
        <f t="shared" si="4"/>
        <v>728</v>
      </c>
    </row>
    <row r="60" spans="1:7" s="3" customFormat="1" x14ac:dyDescent="0.2">
      <c r="A60" s="18" t="s">
        <v>14</v>
      </c>
      <c r="B60" s="12" t="s">
        <v>70</v>
      </c>
      <c r="C60" s="12" t="s">
        <v>91</v>
      </c>
      <c r="D60" s="13" t="s">
        <v>116</v>
      </c>
      <c r="E60" s="13">
        <v>1</v>
      </c>
      <c r="F60" s="14">
        <v>3</v>
      </c>
      <c r="G60" s="15">
        <f t="shared" si="4"/>
        <v>546</v>
      </c>
    </row>
    <row r="61" spans="1:7" s="3" customFormat="1" ht="28.5" x14ac:dyDescent="0.2">
      <c r="A61" s="18" t="s">
        <v>14</v>
      </c>
      <c r="B61" s="12" t="s">
        <v>70</v>
      </c>
      <c r="C61" s="12" t="s">
        <v>92</v>
      </c>
      <c r="D61" s="13" t="s">
        <v>117</v>
      </c>
      <c r="E61" s="13">
        <v>1</v>
      </c>
      <c r="F61" s="14">
        <v>3</v>
      </c>
      <c r="G61" s="15">
        <f t="shared" si="4"/>
        <v>546</v>
      </c>
    </row>
    <row r="62" spans="1:7" s="3" customFormat="1" x14ac:dyDescent="0.2">
      <c r="A62" s="18" t="s">
        <v>14</v>
      </c>
      <c r="B62" s="12" t="s">
        <v>70</v>
      </c>
      <c r="C62" s="12" t="s">
        <v>93</v>
      </c>
      <c r="D62" s="13" t="s">
        <v>25</v>
      </c>
      <c r="E62" s="13">
        <v>1</v>
      </c>
      <c r="F62" s="14">
        <v>3</v>
      </c>
      <c r="G62" s="15">
        <f t="shared" si="4"/>
        <v>546</v>
      </c>
    </row>
    <row r="63" spans="1:7" s="3" customFormat="1" x14ac:dyDescent="0.2">
      <c r="A63" s="18" t="s">
        <v>14</v>
      </c>
      <c r="B63" s="12" t="s">
        <v>70</v>
      </c>
      <c r="C63" s="12" t="s">
        <v>94</v>
      </c>
      <c r="D63" s="13" t="s">
        <v>118</v>
      </c>
      <c r="E63" s="13">
        <v>3</v>
      </c>
      <c r="F63" s="14">
        <v>3</v>
      </c>
      <c r="G63" s="15">
        <f t="shared" si="4"/>
        <v>546</v>
      </c>
    </row>
    <row r="64" spans="1:7" s="3" customFormat="1" x14ac:dyDescent="0.2">
      <c r="A64" s="18" t="s">
        <v>14</v>
      </c>
      <c r="B64" s="12" t="s">
        <v>70</v>
      </c>
      <c r="C64" s="12" t="s">
        <v>95</v>
      </c>
      <c r="D64" s="13" t="s">
        <v>119</v>
      </c>
      <c r="E64" s="13">
        <v>3</v>
      </c>
      <c r="F64" s="14">
        <v>3</v>
      </c>
      <c r="G64" s="15">
        <f t="shared" si="4"/>
        <v>546</v>
      </c>
    </row>
    <row r="65" spans="1:7" s="3" customFormat="1" ht="28.5" x14ac:dyDescent="0.2">
      <c r="A65" s="18" t="s">
        <v>14</v>
      </c>
      <c r="B65" s="12" t="s">
        <v>70</v>
      </c>
      <c r="C65" s="12" t="s">
        <v>96</v>
      </c>
      <c r="D65" s="13" t="s">
        <v>120</v>
      </c>
      <c r="E65" s="13">
        <v>3</v>
      </c>
      <c r="F65" s="14">
        <v>3</v>
      </c>
      <c r="G65" s="15">
        <f t="shared" si="4"/>
        <v>546</v>
      </c>
    </row>
    <row r="66" spans="1:7" s="3" customFormat="1" ht="42.75" x14ac:dyDescent="0.2">
      <c r="A66" s="18" t="s">
        <v>14</v>
      </c>
      <c r="B66" s="12" t="s">
        <v>70</v>
      </c>
      <c r="C66" s="12" t="s">
        <v>97</v>
      </c>
      <c r="D66" s="13" t="s">
        <v>121</v>
      </c>
      <c r="E66" s="13">
        <v>3</v>
      </c>
      <c r="F66" s="14">
        <v>3</v>
      </c>
      <c r="G66" s="15">
        <f t="shared" si="4"/>
        <v>546</v>
      </c>
    </row>
    <row r="67" spans="1:7" s="3" customFormat="1" ht="42.75" x14ac:dyDescent="0.2">
      <c r="A67" s="18" t="s">
        <v>14</v>
      </c>
      <c r="B67" s="12" t="s">
        <v>70</v>
      </c>
      <c r="C67" s="12" t="s">
        <v>98</v>
      </c>
      <c r="D67" s="13" t="s">
        <v>122</v>
      </c>
      <c r="E67" s="13">
        <v>3</v>
      </c>
      <c r="F67" s="14">
        <v>4</v>
      </c>
      <c r="G67" s="15">
        <f t="shared" si="4"/>
        <v>728</v>
      </c>
    </row>
    <row r="68" spans="1:7" s="3" customFormat="1" ht="42.75" x14ac:dyDescent="0.2">
      <c r="A68" s="18" t="s">
        <v>14</v>
      </c>
      <c r="B68" s="12" t="s">
        <v>70</v>
      </c>
      <c r="C68" s="12" t="s">
        <v>99</v>
      </c>
      <c r="D68" s="13" t="s">
        <v>123</v>
      </c>
      <c r="E68" s="13">
        <v>3</v>
      </c>
      <c r="F68" s="14">
        <v>5</v>
      </c>
      <c r="G68" s="15">
        <f t="shared" si="4"/>
        <v>910</v>
      </c>
    </row>
    <row r="69" spans="1:7" s="3" customFormat="1" x14ac:dyDescent="0.2">
      <c r="A69" s="18" t="s">
        <v>14</v>
      </c>
      <c r="B69" s="12" t="s">
        <v>124</v>
      </c>
      <c r="C69" s="12" t="s">
        <v>125</v>
      </c>
      <c r="D69" s="13" t="s">
        <v>139</v>
      </c>
      <c r="E69" s="13">
        <v>1</v>
      </c>
      <c r="F69" s="14">
        <v>3</v>
      </c>
      <c r="G69" s="15">
        <f>59*F69</f>
        <v>177</v>
      </c>
    </row>
    <row r="70" spans="1:7" s="3" customFormat="1" x14ac:dyDescent="0.2">
      <c r="A70" s="18" t="s">
        <v>14</v>
      </c>
      <c r="B70" s="12" t="s">
        <v>124</v>
      </c>
      <c r="C70" s="12" t="s">
        <v>126</v>
      </c>
      <c r="D70" s="13" t="s">
        <v>140</v>
      </c>
      <c r="E70" s="13">
        <v>1</v>
      </c>
      <c r="F70" s="14">
        <v>6</v>
      </c>
      <c r="G70" s="15">
        <f t="shared" ref="G70:G82" si="5">59*F70</f>
        <v>354</v>
      </c>
    </row>
    <row r="71" spans="1:7" s="3" customFormat="1" x14ac:dyDescent="0.2">
      <c r="A71" s="18" t="s">
        <v>14</v>
      </c>
      <c r="B71" s="12" t="s">
        <v>124</v>
      </c>
      <c r="C71" s="12" t="s">
        <v>127</v>
      </c>
      <c r="D71" s="13" t="s">
        <v>141</v>
      </c>
      <c r="E71" s="13">
        <v>1</v>
      </c>
      <c r="F71" s="14">
        <v>3</v>
      </c>
      <c r="G71" s="15">
        <f t="shared" si="5"/>
        <v>177</v>
      </c>
    </row>
    <row r="72" spans="1:7" s="3" customFormat="1" x14ac:dyDescent="0.2">
      <c r="A72" s="18" t="s">
        <v>14</v>
      </c>
      <c r="B72" s="12" t="s">
        <v>124</v>
      </c>
      <c r="C72" s="12" t="s">
        <v>128</v>
      </c>
      <c r="D72" s="13" t="s">
        <v>142</v>
      </c>
      <c r="E72" s="13">
        <v>1</v>
      </c>
      <c r="F72" s="14">
        <v>3</v>
      </c>
      <c r="G72" s="15">
        <f t="shared" si="5"/>
        <v>177</v>
      </c>
    </row>
    <row r="73" spans="1:7" s="3" customFormat="1" x14ac:dyDescent="0.2">
      <c r="A73" s="18" t="s">
        <v>14</v>
      </c>
      <c r="B73" s="12" t="s">
        <v>124</v>
      </c>
      <c r="C73" s="12" t="s">
        <v>129</v>
      </c>
      <c r="D73" s="13" t="s">
        <v>143</v>
      </c>
      <c r="E73" s="13">
        <v>1</v>
      </c>
      <c r="F73" s="14">
        <v>6</v>
      </c>
      <c r="G73" s="15">
        <f t="shared" si="5"/>
        <v>354</v>
      </c>
    </row>
    <row r="74" spans="1:7" s="3" customFormat="1" ht="28.5" x14ac:dyDescent="0.2">
      <c r="A74" s="18" t="s">
        <v>14</v>
      </c>
      <c r="B74" s="12" t="s">
        <v>124</v>
      </c>
      <c r="C74" s="12" t="s">
        <v>130</v>
      </c>
      <c r="D74" s="13" t="s">
        <v>144</v>
      </c>
      <c r="E74" s="13">
        <v>1</v>
      </c>
      <c r="F74" s="14">
        <v>6</v>
      </c>
      <c r="G74" s="15">
        <f t="shared" si="5"/>
        <v>354</v>
      </c>
    </row>
    <row r="75" spans="1:7" s="3" customFormat="1" x14ac:dyDescent="0.2">
      <c r="A75" s="18" t="s">
        <v>14</v>
      </c>
      <c r="B75" s="12" t="s">
        <v>124</v>
      </c>
      <c r="C75" s="12" t="s">
        <v>131</v>
      </c>
      <c r="D75" s="13" t="s">
        <v>145</v>
      </c>
      <c r="E75" s="13">
        <v>3</v>
      </c>
      <c r="F75" s="14">
        <v>3</v>
      </c>
      <c r="G75" s="15">
        <f t="shared" si="5"/>
        <v>177</v>
      </c>
    </row>
    <row r="76" spans="1:7" s="3" customFormat="1" ht="28.5" x14ac:dyDescent="0.2">
      <c r="A76" s="18" t="s">
        <v>14</v>
      </c>
      <c r="B76" s="12" t="s">
        <v>124</v>
      </c>
      <c r="C76" s="12" t="s">
        <v>132</v>
      </c>
      <c r="D76" s="13" t="s">
        <v>146</v>
      </c>
      <c r="E76" s="13">
        <v>3</v>
      </c>
      <c r="F76" s="14">
        <v>3</v>
      </c>
      <c r="G76" s="15">
        <f t="shared" si="5"/>
        <v>177</v>
      </c>
    </row>
    <row r="77" spans="1:7" s="3" customFormat="1" x14ac:dyDescent="0.2">
      <c r="A77" s="18" t="s">
        <v>14</v>
      </c>
      <c r="B77" s="12" t="s">
        <v>124</v>
      </c>
      <c r="C77" s="12" t="s">
        <v>133</v>
      </c>
      <c r="D77" s="13" t="s">
        <v>147</v>
      </c>
      <c r="E77" s="13">
        <v>3</v>
      </c>
      <c r="F77" s="14">
        <v>3</v>
      </c>
      <c r="G77" s="15">
        <f t="shared" si="5"/>
        <v>177</v>
      </c>
    </row>
    <row r="78" spans="1:7" s="3" customFormat="1" x14ac:dyDescent="0.2">
      <c r="A78" s="18" t="s">
        <v>14</v>
      </c>
      <c r="B78" s="12" t="s">
        <v>124</v>
      </c>
      <c r="C78" s="12" t="s">
        <v>134</v>
      </c>
      <c r="D78" s="13" t="s">
        <v>148</v>
      </c>
      <c r="E78" s="13">
        <v>3</v>
      </c>
      <c r="F78" s="14">
        <v>3</v>
      </c>
      <c r="G78" s="15">
        <f t="shared" si="5"/>
        <v>177</v>
      </c>
    </row>
    <row r="79" spans="1:7" s="3" customFormat="1" x14ac:dyDescent="0.2">
      <c r="A79" s="18" t="s">
        <v>14</v>
      </c>
      <c r="B79" s="12" t="s">
        <v>124</v>
      </c>
      <c r="C79" s="12" t="s">
        <v>135</v>
      </c>
      <c r="D79" s="13" t="s">
        <v>149</v>
      </c>
      <c r="E79" s="13">
        <v>3</v>
      </c>
      <c r="F79" s="14">
        <v>3</v>
      </c>
      <c r="G79" s="15">
        <f t="shared" si="5"/>
        <v>177</v>
      </c>
    </row>
    <row r="80" spans="1:7" s="3" customFormat="1" x14ac:dyDescent="0.2">
      <c r="A80" s="18" t="s">
        <v>14</v>
      </c>
      <c r="B80" s="12" t="s">
        <v>124</v>
      </c>
      <c r="C80" s="12" t="s">
        <v>136</v>
      </c>
      <c r="D80" s="13" t="s">
        <v>150</v>
      </c>
      <c r="E80" s="13">
        <v>3</v>
      </c>
      <c r="F80" s="14">
        <v>3</v>
      </c>
      <c r="G80" s="15">
        <f t="shared" si="5"/>
        <v>177</v>
      </c>
    </row>
    <row r="81" spans="1:7" s="3" customFormat="1" x14ac:dyDescent="0.2">
      <c r="A81" s="18" t="s">
        <v>14</v>
      </c>
      <c r="B81" s="12" t="s">
        <v>124</v>
      </c>
      <c r="C81" s="12" t="s">
        <v>137</v>
      </c>
      <c r="D81" s="13" t="s">
        <v>151</v>
      </c>
      <c r="E81" s="13">
        <v>3</v>
      </c>
      <c r="F81" s="14">
        <v>3</v>
      </c>
      <c r="G81" s="15">
        <f t="shared" si="5"/>
        <v>177</v>
      </c>
    </row>
    <row r="82" spans="1:7" s="3" customFormat="1" x14ac:dyDescent="0.2">
      <c r="A82" s="18" t="s">
        <v>14</v>
      </c>
      <c r="B82" s="12" t="s">
        <v>124</v>
      </c>
      <c r="C82" s="12" t="s">
        <v>138</v>
      </c>
      <c r="D82" s="13" t="s">
        <v>152</v>
      </c>
      <c r="E82" s="13">
        <v>3</v>
      </c>
      <c r="F82" s="14">
        <v>3</v>
      </c>
      <c r="G82" s="15">
        <f t="shared" si="5"/>
        <v>177</v>
      </c>
    </row>
    <row r="83" spans="1:7" s="3" customFormat="1" x14ac:dyDescent="0.2">
      <c r="A83" s="18" t="s">
        <v>14</v>
      </c>
      <c r="B83" s="12" t="s">
        <v>153</v>
      </c>
      <c r="C83" s="12" t="s">
        <v>154</v>
      </c>
      <c r="D83" s="13" t="s">
        <v>163</v>
      </c>
      <c r="E83" s="13">
        <v>1</v>
      </c>
      <c r="F83" s="14">
        <v>6</v>
      </c>
      <c r="G83" s="15">
        <f>182*F83</f>
        <v>1092</v>
      </c>
    </row>
    <row r="84" spans="1:7" s="3" customFormat="1" x14ac:dyDescent="0.2">
      <c r="A84" s="18" t="s">
        <v>14</v>
      </c>
      <c r="B84" s="12" t="s">
        <v>153</v>
      </c>
      <c r="C84" s="12" t="s">
        <v>155</v>
      </c>
      <c r="D84" s="13" t="s">
        <v>164</v>
      </c>
      <c r="E84" s="13">
        <v>1</v>
      </c>
      <c r="F84" s="14">
        <v>6</v>
      </c>
      <c r="G84" s="15">
        <f t="shared" ref="G84:G91" si="6">182*F84</f>
        <v>1092</v>
      </c>
    </row>
    <row r="85" spans="1:7" s="3" customFormat="1" x14ac:dyDescent="0.2">
      <c r="A85" s="18" t="s">
        <v>14</v>
      </c>
      <c r="B85" s="12" t="s">
        <v>153</v>
      </c>
      <c r="C85" s="12" t="s">
        <v>156</v>
      </c>
      <c r="D85" s="13" t="s">
        <v>165</v>
      </c>
      <c r="E85" s="13">
        <v>1</v>
      </c>
      <c r="F85" s="14">
        <v>6</v>
      </c>
      <c r="G85" s="15">
        <f t="shared" si="6"/>
        <v>1092</v>
      </c>
    </row>
    <row r="86" spans="1:7" s="3" customFormat="1" x14ac:dyDescent="0.2">
      <c r="A86" s="18" t="s">
        <v>14</v>
      </c>
      <c r="B86" s="12" t="s">
        <v>153</v>
      </c>
      <c r="C86" s="12" t="s">
        <v>157</v>
      </c>
      <c r="D86" s="13" t="s">
        <v>166</v>
      </c>
      <c r="E86" s="13">
        <v>1</v>
      </c>
      <c r="F86" s="14">
        <v>3</v>
      </c>
      <c r="G86" s="15">
        <f t="shared" si="6"/>
        <v>546</v>
      </c>
    </row>
    <row r="87" spans="1:7" s="3" customFormat="1" x14ac:dyDescent="0.2">
      <c r="A87" s="18" t="s">
        <v>14</v>
      </c>
      <c r="B87" s="12" t="s">
        <v>153</v>
      </c>
      <c r="C87" s="12" t="s">
        <v>158</v>
      </c>
      <c r="D87" s="13" t="s">
        <v>167</v>
      </c>
      <c r="E87" s="13">
        <v>1</v>
      </c>
      <c r="F87" s="14">
        <v>9</v>
      </c>
      <c r="G87" s="15">
        <f t="shared" si="6"/>
        <v>1638</v>
      </c>
    </row>
    <row r="88" spans="1:7" s="3" customFormat="1" ht="28.5" x14ac:dyDescent="0.2">
      <c r="A88" s="18" t="s">
        <v>14</v>
      </c>
      <c r="B88" s="12" t="s">
        <v>153</v>
      </c>
      <c r="C88" s="12" t="s">
        <v>159</v>
      </c>
      <c r="D88" s="13" t="s">
        <v>168</v>
      </c>
      <c r="E88" s="13">
        <v>3</v>
      </c>
      <c r="F88" s="14">
        <v>6</v>
      </c>
      <c r="G88" s="15">
        <f t="shared" si="6"/>
        <v>1092</v>
      </c>
    </row>
    <row r="89" spans="1:7" s="3" customFormat="1" x14ac:dyDescent="0.2">
      <c r="A89" s="18" t="s">
        <v>14</v>
      </c>
      <c r="B89" s="12" t="s">
        <v>153</v>
      </c>
      <c r="C89" s="12" t="s">
        <v>160</v>
      </c>
      <c r="D89" s="13" t="s">
        <v>169</v>
      </c>
      <c r="E89" s="13">
        <v>3</v>
      </c>
      <c r="F89" s="14">
        <v>3</v>
      </c>
      <c r="G89" s="15">
        <f t="shared" si="6"/>
        <v>546</v>
      </c>
    </row>
    <row r="90" spans="1:7" s="3" customFormat="1" ht="28.5" x14ac:dyDescent="0.2">
      <c r="A90" s="18" t="s">
        <v>14</v>
      </c>
      <c r="B90" s="12" t="s">
        <v>153</v>
      </c>
      <c r="C90" s="12" t="s">
        <v>161</v>
      </c>
      <c r="D90" s="13" t="s">
        <v>170</v>
      </c>
      <c r="E90" s="13">
        <v>3</v>
      </c>
      <c r="F90" s="14">
        <v>3</v>
      </c>
      <c r="G90" s="15">
        <f t="shared" si="6"/>
        <v>546</v>
      </c>
    </row>
    <row r="91" spans="1:7" s="3" customFormat="1" x14ac:dyDescent="0.2">
      <c r="A91" s="18" t="s">
        <v>14</v>
      </c>
      <c r="B91" s="12" t="s">
        <v>153</v>
      </c>
      <c r="C91" s="12" t="s">
        <v>162</v>
      </c>
      <c r="D91" s="13" t="s">
        <v>171</v>
      </c>
      <c r="E91" s="13">
        <v>3</v>
      </c>
      <c r="F91" s="14">
        <v>6</v>
      </c>
      <c r="G91" s="15">
        <f t="shared" si="6"/>
        <v>1092</v>
      </c>
    </row>
    <row r="92" spans="1:7" s="3" customFormat="1" x14ac:dyDescent="0.2">
      <c r="A92" s="18" t="s">
        <v>14</v>
      </c>
      <c r="B92" s="12" t="s">
        <v>172</v>
      </c>
      <c r="C92" s="12" t="s">
        <v>173</v>
      </c>
      <c r="D92" s="13" t="s">
        <v>187</v>
      </c>
      <c r="E92" s="13">
        <v>1</v>
      </c>
      <c r="F92" s="14">
        <v>3</v>
      </c>
      <c r="G92" s="15">
        <f>182*F92</f>
        <v>546</v>
      </c>
    </row>
    <row r="93" spans="1:7" s="3" customFormat="1" x14ac:dyDescent="0.2">
      <c r="A93" s="18" t="s">
        <v>14</v>
      </c>
      <c r="B93" s="12" t="s">
        <v>172</v>
      </c>
      <c r="C93" s="12" t="s">
        <v>39</v>
      </c>
      <c r="D93" s="13" t="s">
        <v>47</v>
      </c>
      <c r="E93" s="13">
        <v>1</v>
      </c>
      <c r="F93" s="14">
        <v>3</v>
      </c>
      <c r="G93" s="15">
        <f t="shared" ref="G93:G136" si="7">182*F93</f>
        <v>546</v>
      </c>
    </row>
    <row r="94" spans="1:7" s="3" customFormat="1" ht="28.5" x14ac:dyDescent="0.2">
      <c r="A94" s="18" t="s">
        <v>14</v>
      </c>
      <c r="B94" s="12" t="s">
        <v>172</v>
      </c>
      <c r="C94" s="12" t="s">
        <v>174</v>
      </c>
      <c r="D94" s="13" t="s">
        <v>188</v>
      </c>
      <c r="E94" s="13">
        <v>1</v>
      </c>
      <c r="F94" s="14">
        <v>3</v>
      </c>
      <c r="G94" s="15">
        <f t="shared" si="7"/>
        <v>546</v>
      </c>
    </row>
    <row r="95" spans="1:7" s="3" customFormat="1" ht="28.5" x14ac:dyDescent="0.2">
      <c r="A95" s="18" t="s">
        <v>14</v>
      </c>
      <c r="B95" s="12" t="s">
        <v>172</v>
      </c>
      <c r="C95" s="12" t="s">
        <v>175</v>
      </c>
      <c r="D95" s="13" t="s">
        <v>189</v>
      </c>
      <c r="E95" s="13">
        <v>1</v>
      </c>
      <c r="F95" s="14">
        <v>9</v>
      </c>
      <c r="G95" s="15">
        <f t="shared" si="7"/>
        <v>1638</v>
      </c>
    </row>
    <row r="96" spans="1:7" s="3" customFormat="1" x14ac:dyDescent="0.2">
      <c r="A96" s="18" t="s">
        <v>14</v>
      </c>
      <c r="B96" s="12" t="s">
        <v>172</v>
      </c>
      <c r="C96" s="12" t="s">
        <v>176</v>
      </c>
      <c r="D96" s="13" t="s">
        <v>190</v>
      </c>
      <c r="E96" s="13">
        <v>1</v>
      </c>
      <c r="F96" s="14">
        <v>3</v>
      </c>
      <c r="G96" s="15">
        <f t="shared" si="7"/>
        <v>546</v>
      </c>
    </row>
    <row r="97" spans="1:7" s="3" customFormat="1" ht="28.5" x14ac:dyDescent="0.2">
      <c r="A97" s="18" t="s">
        <v>14</v>
      </c>
      <c r="B97" s="12" t="s">
        <v>172</v>
      </c>
      <c r="C97" s="12" t="s">
        <v>177</v>
      </c>
      <c r="D97" s="13" t="s">
        <v>191</v>
      </c>
      <c r="E97" s="13">
        <v>1</v>
      </c>
      <c r="F97" s="14">
        <v>6</v>
      </c>
      <c r="G97" s="15">
        <f t="shared" si="7"/>
        <v>1092</v>
      </c>
    </row>
    <row r="98" spans="1:7" s="3" customFormat="1" x14ac:dyDescent="0.2">
      <c r="A98" s="18" t="s">
        <v>14</v>
      </c>
      <c r="B98" s="12" t="s">
        <v>172</v>
      </c>
      <c r="C98" s="12" t="s">
        <v>178</v>
      </c>
      <c r="D98" s="13" t="s">
        <v>50</v>
      </c>
      <c r="E98" s="13">
        <v>1</v>
      </c>
      <c r="F98" s="14">
        <v>3</v>
      </c>
      <c r="G98" s="15">
        <f t="shared" si="7"/>
        <v>546</v>
      </c>
    </row>
    <row r="99" spans="1:7" s="3" customFormat="1" x14ac:dyDescent="0.2">
      <c r="A99" s="18" t="s">
        <v>14</v>
      </c>
      <c r="B99" s="12" t="s">
        <v>172</v>
      </c>
      <c r="C99" s="12" t="s">
        <v>179</v>
      </c>
      <c r="D99" s="13" t="s">
        <v>192</v>
      </c>
      <c r="E99" s="13">
        <v>3</v>
      </c>
      <c r="F99" s="14">
        <v>3</v>
      </c>
      <c r="G99" s="15">
        <f t="shared" si="7"/>
        <v>546</v>
      </c>
    </row>
    <row r="100" spans="1:7" s="3" customFormat="1" x14ac:dyDescent="0.2">
      <c r="A100" s="18" t="s">
        <v>14</v>
      </c>
      <c r="B100" s="12" t="s">
        <v>172</v>
      </c>
      <c r="C100" s="12" t="s">
        <v>180</v>
      </c>
      <c r="D100" s="13" t="s">
        <v>193</v>
      </c>
      <c r="E100" s="13">
        <v>3</v>
      </c>
      <c r="F100" s="14">
        <v>3</v>
      </c>
      <c r="G100" s="15">
        <f t="shared" si="7"/>
        <v>546</v>
      </c>
    </row>
    <row r="101" spans="1:7" s="3" customFormat="1" x14ac:dyDescent="0.2">
      <c r="A101" s="18" t="s">
        <v>14</v>
      </c>
      <c r="B101" s="12" t="s">
        <v>172</v>
      </c>
      <c r="C101" s="12" t="s">
        <v>11</v>
      </c>
      <c r="D101" s="13" t="s">
        <v>10</v>
      </c>
      <c r="E101" s="13">
        <v>3</v>
      </c>
      <c r="F101" s="14">
        <v>3</v>
      </c>
      <c r="G101" s="15">
        <f t="shared" si="7"/>
        <v>546</v>
      </c>
    </row>
    <row r="102" spans="1:7" s="3" customFormat="1" x14ac:dyDescent="0.2">
      <c r="A102" s="18" t="s">
        <v>14</v>
      </c>
      <c r="B102" s="12" t="s">
        <v>172</v>
      </c>
      <c r="C102" s="12" t="s">
        <v>181</v>
      </c>
      <c r="D102" s="13" t="s">
        <v>194</v>
      </c>
      <c r="E102" s="13">
        <v>3</v>
      </c>
      <c r="F102" s="14">
        <v>3</v>
      </c>
      <c r="G102" s="15">
        <f t="shared" si="7"/>
        <v>546</v>
      </c>
    </row>
    <row r="103" spans="1:7" s="3" customFormat="1" x14ac:dyDescent="0.2">
      <c r="A103" s="18" t="s">
        <v>14</v>
      </c>
      <c r="B103" s="12" t="s">
        <v>172</v>
      </c>
      <c r="C103" s="12" t="s">
        <v>182</v>
      </c>
      <c r="D103" s="13" t="s">
        <v>195</v>
      </c>
      <c r="E103" s="13">
        <v>3</v>
      </c>
      <c r="F103" s="14">
        <v>3</v>
      </c>
      <c r="G103" s="15">
        <f t="shared" si="7"/>
        <v>546</v>
      </c>
    </row>
    <row r="104" spans="1:7" s="3" customFormat="1" ht="28.5" x14ac:dyDescent="0.2">
      <c r="A104" s="18" t="s">
        <v>14</v>
      </c>
      <c r="B104" s="12" t="s">
        <v>172</v>
      </c>
      <c r="C104" s="12" t="s">
        <v>183</v>
      </c>
      <c r="D104" s="13" t="s">
        <v>196</v>
      </c>
      <c r="E104" s="13">
        <v>3</v>
      </c>
      <c r="F104" s="14">
        <v>3</v>
      </c>
      <c r="G104" s="15">
        <f t="shared" si="7"/>
        <v>546</v>
      </c>
    </row>
    <row r="105" spans="1:7" s="3" customFormat="1" ht="28.5" x14ac:dyDescent="0.2">
      <c r="A105" s="18" t="s">
        <v>14</v>
      </c>
      <c r="B105" s="12" t="s">
        <v>172</v>
      </c>
      <c r="C105" s="12" t="s">
        <v>184</v>
      </c>
      <c r="D105" s="13" t="s">
        <v>197</v>
      </c>
      <c r="E105" s="13">
        <v>3</v>
      </c>
      <c r="F105" s="14">
        <v>3</v>
      </c>
      <c r="G105" s="15">
        <f t="shared" si="7"/>
        <v>546</v>
      </c>
    </row>
    <row r="106" spans="1:7" s="3" customFormat="1" x14ac:dyDescent="0.2">
      <c r="A106" s="18" t="s">
        <v>14</v>
      </c>
      <c r="B106" s="12" t="s">
        <v>172</v>
      </c>
      <c r="C106" s="12" t="s">
        <v>185</v>
      </c>
      <c r="D106" s="13" t="s">
        <v>198</v>
      </c>
      <c r="E106" s="13">
        <v>3</v>
      </c>
      <c r="F106" s="14">
        <v>3</v>
      </c>
      <c r="G106" s="15">
        <f t="shared" si="7"/>
        <v>546</v>
      </c>
    </row>
    <row r="107" spans="1:7" s="3" customFormat="1" ht="28.5" x14ac:dyDescent="0.2">
      <c r="A107" s="18" t="s">
        <v>14</v>
      </c>
      <c r="B107" s="12" t="s">
        <v>172</v>
      </c>
      <c r="C107" s="12" t="s">
        <v>186</v>
      </c>
      <c r="D107" s="13" t="s">
        <v>199</v>
      </c>
      <c r="E107" s="13">
        <v>3</v>
      </c>
      <c r="F107" s="14">
        <v>9</v>
      </c>
      <c r="G107" s="15">
        <f t="shared" si="7"/>
        <v>1638</v>
      </c>
    </row>
    <row r="108" spans="1:7" s="3" customFormat="1" x14ac:dyDescent="0.2">
      <c r="A108" s="18" t="s">
        <v>14</v>
      </c>
      <c r="B108" s="12" t="s">
        <v>200</v>
      </c>
      <c r="C108" s="12" t="s">
        <v>71</v>
      </c>
      <c r="D108" s="13" t="s">
        <v>100</v>
      </c>
      <c r="E108" s="13">
        <v>1</v>
      </c>
      <c r="F108" s="14">
        <v>3</v>
      </c>
      <c r="G108" s="15">
        <f t="shared" si="7"/>
        <v>546</v>
      </c>
    </row>
    <row r="109" spans="1:7" s="3" customFormat="1" x14ac:dyDescent="0.2">
      <c r="A109" s="18" t="s">
        <v>14</v>
      </c>
      <c r="B109" s="12" t="s">
        <v>200</v>
      </c>
      <c r="C109" s="12" t="s">
        <v>201</v>
      </c>
      <c r="D109" s="13" t="s">
        <v>206</v>
      </c>
      <c r="E109" s="13">
        <v>1</v>
      </c>
      <c r="F109" s="14">
        <v>3</v>
      </c>
      <c r="G109" s="15">
        <f t="shared" si="7"/>
        <v>546</v>
      </c>
    </row>
    <row r="110" spans="1:7" s="3" customFormat="1" x14ac:dyDescent="0.2">
      <c r="A110" s="18" t="s">
        <v>14</v>
      </c>
      <c r="B110" s="12" t="s">
        <v>200</v>
      </c>
      <c r="C110" s="12" t="s">
        <v>202</v>
      </c>
      <c r="D110" s="13" t="s">
        <v>207</v>
      </c>
      <c r="E110" s="13">
        <v>1</v>
      </c>
      <c r="F110" s="14">
        <v>3</v>
      </c>
      <c r="G110" s="15">
        <f t="shared" si="7"/>
        <v>546</v>
      </c>
    </row>
    <row r="111" spans="1:7" s="3" customFormat="1" x14ac:dyDescent="0.2">
      <c r="A111" s="18" t="s">
        <v>14</v>
      </c>
      <c r="B111" s="12" t="s">
        <v>200</v>
      </c>
      <c r="C111" s="12" t="s">
        <v>203</v>
      </c>
      <c r="D111" s="13" t="s">
        <v>208</v>
      </c>
      <c r="E111" s="13">
        <v>1</v>
      </c>
      <c r="F111" s="14">
        <v>12</v>
      </c>
      <c r="G111" s="15">
        <f t="shared" si="7"/>
        <v>2184</v>
      </c>
    </row>
    <row r="112" spans="1:7" s="3" customFormat="1" x14ac:dyDescent="0.2">
      <c r="A112" s="18" t="s">
        <v>14</v>
      </c>
      <c r="B112" s="12" t="s">
        <v>200</v>
      </c>
      <c r="C112" s="12" t="s">
        <v>204</v>
      </c>
      <c r="D112" s="13" t="s">
        <v>209</v>
      </c>
      <c r="E112" s="13">
        <v>1</v>
      </c>
      <c r="F112" s="14">
        <v>6</v>
      </c>
      <c r="G112" s="15">
        <f t="shared" si="7"/>
        <v>1092</v>
      </c>
    </row>
    <row r="113" spans="1:7" s="3" customFormat="1" x14ac:dyDescent="0.2">
      <c r="A113" s="18" t="s">
        <v>14</v>
      </c>
      <c r="B113" s="12" t="s">
        <v>200</v>
      </c>
      <c r="C113" s="12" t="s">
        <v>205</v>
      </c>
      <c r="D113" s="13" t="s">
        <v>210</v>
      </c>
      <c r="E113" s="13">
        <v>1</v>
      </c>
      <c r="F113" s="14">
        <v>3</v>
      </c>
      <c r="G113" s="15">
        <f t="shared" si="7"/>
        <v>546</v>
      </c>
    </row>
    <row r="114" spans="1:7" s="3" customFormat="1" x14ac:dyDescent="0.2">
      <c r="A114" s="18" t="s">
        <v>14</v>
      </c>
      <c r="B114" s="12" t="s">
        <v>211</v>
      </c>
      <c r="C114" s="12" t="s">
        <v>212</v>
      </c>
      <c r="D114" s="13" t="s">
        <v>231</v>
      </c>
      <c r="E114" s="13">
        <v>1</v>
      </c>
      <c r="F114" s="14">
        <v>3</v>
      </c>
      <c r="G114" s="15">
        <f t="shared" si="7"/>
        <v>546</v>
      </c>
    </row>
    <row r="115" spans="1:7" s="3" customFormat="1" ht="28.5" x14ac:dyDescent="0.2">
      <c r="A115" s="18" t="s">
        <v>14</v>
      </c>
      <c r="B115" s="12" t="s">
        <v>211</v>
      </c>
      <c r="C115" s="12" t="s">
        <v>213</v>
      </c>
      <c r="D115" s="13" t="s">
        <v>232</v>
      </c>
      <c r="E115" s="13">
        <v>1</v>
      </c>
      <c r="F115" s="14">
        <v>3</v>
      </c>
      <c r="G115" s="15">
        <f t="shared" si="7"/>
        <v>546</v>
      </c>
    </row>
    <row r="116" spans="1:7" s="3" customFormat="1" ht="28.5" x14ac:dyDescent="0.2">
      <c r="A116" s="18" t="s">
        <v>14</v>
      </c>
      <c r="B116" s="12" t="s">
        <v>211</v>
      </c>
      <c r="C116" s="12" t="s">
        <v>214</v>
      </c>
      <c r="D116" s="13" t="s">
        <v>233</v>
      </c>
      <c r="E116" s="13">
        <v>1</v>
      </c>
      <c r="F116" s="14">
        <v>3</v>
      </c>
      <c r="G116" s="15">
        <f t="shared" si="7"/>
        <v>546</v>
      </c>
    </row>
    <row r="117" spans="1:7" s="3" customFormat="1" ht="28.5" x14ac:dyDescent="0.2">
      <c r="A117" s="18" t="s">
        <v>14</v>
      </c>
      <c r="B117" s="12" t="s">
        <v>211</v>
      </c>
      <c r="C117" s="12" t="s">
        <v>215</v>
      </c>
      <c r="D117" s="13" t="s">
        <v>234</v>
      </c>
      <c r="E117" s="13">
        <v>1</v>
      </c>
      <c r="F117" s="14">
        <v>3</v>
      </c>
      <c r="G117" s="15">
        <f t="shared" si="7"/>
        <v>546</v>
      </c>
    </row>
    <row r="118" spans="1:7" s="3" customFormat="1" x14ac:dyDescent="0.2">
      <c r="A118" s="18" t="s">
        <v>14</v>
      </c>
      <c r="B118" s="12" t="s">
        <v>211</v>
      </c>
      <c r="C118" s="12" t="s">
        <v>216</v>
      </c>
      <c r="D118" s="13" t="s">
        <v>235</v>
      </c>
      <c r="E118" s="13">
        <v>1</v>
      </c>
      <c r="F118" s="14">
        <v>6</v>
      </c>
      <c r="G118" s="15">
        <f t="shared" si="7"/>
        <v>1092</v>
      </c>
    </row>
    <row r="119" spans="1:7" s="3" customFormat="1" x14ac:dyDescent="0.2">
      <c r="A119" s="18" t="s">
        <v>14</v>
      </c>
      <c r="B119" s="12" t="s">
        <v>211</v>
      </c>
      <c r="C119" s="12" t="s">
        <v>11</v>
      </c>
      <c r="D119" s="13" t="s">
        <v>10</v>
      </c>
      <c r="E119" s="13">
        <v>1</v>
      </c>
      <c r="F119" s="14">
        <v>3</v>
      </c>
      <c r="G119" s="15">
        <f t="shared" si="7"/>
        <v>546</v>
      </c>
    </row>
    <row r="120" spans="1:7" s="3" customFormat="1" x14ac:dyDescent="0.2">
      <c r="A120" s="18" t="s">
        <v>14</v>
      </c>
      <c r="B120" s="12" t="s">
        <v>211</v>
      </c>
      <c r="C120" s="12" t="s">
        <v>217</v>
      </c>
      <c r="D120" s="13" t="s">
        <v>236</v>
      </c>
      <c r="E120" s="13">
        <v>1</v>
      </c>
      <c r="F120" s="14">
        <v>9</v>
      </c>
      <c r="G120" s="15">
        <f t="shared" si="7"/>
        <v>1638</v>
      </c>
    </row>
    <row r="121" spans="1:7" s="3" customFormat="1" x14ac:dyDescent="0.2">
      <c r="A121" s="18" t="s">
        <v>14</v>
      </c>
      <c r="B121" s="12" t="s">
        <v>211</v>
      </c>
      <c r="C121" s="12" t="s">
        <v>218</v>
      </c>
      <c r="D121" s="13" t="s">
        <v>237</v>
      </c>
      <c r="E121" s="13">
        <v>1</v>
      </c>
      <c r="F121" s="14">
        <v>3</v>
      </c>
      <c r="G121" s="15">
        <f t="shared" si="7"/>
        <v>546</v>
      </c>
    </row>
    <row r="122" spans="1:7" s="3" customFormat="1" x14ac:dyDescent="0.2">
      <c r="A122" s="18" t="s">
        <v>14</v>
      </c>
      <c r="B122" s="12" t="s">
        <v>211</v>
      </c>
      <c r="C122" s="12" t="s">
        <v>219</v>
      </c>
      <c r="D122" s="13" t="s">
        <v>238</v>
      </c>
      <c r="E122" s="13">
        <v>1</v>
      </c>
      <c r="F122" s="14">
        <v>3</v>
      </c>
      <c r="G122" s="15">
        <f t="shared" si="7"/>
        <v>546</v>
      </c>
    </row>
    <row r="123" spans="1:7" s="3" customFormat="1" x14ac:dyDescent="0.2">
      <c r="A123" s="18" t="s">
        <v>14</v>
      </c>
      <c r="B123" s="12" t="s">
        <v>211</v>
      </c>
      <c r="C123" s="12" t="s">
        <v>220</v>
      </c>
      <c r="D123" s="13" t="s">
        <v>239</v>
      </c>
      <c r="E123" s="13">
        <v>1</v>
      </c>
      <c r="F123" s="14">
        <v>3</v>
      </c>
      <c r="G123" s="15">
        <f t="shared" si="7"/>
        <v>546</v>
      </c>
    </row>
    <row r="124" spans="1:7" s="3" customFormat="1" x14ac:dyDescent="0.2">
      <c r="A124" s="18" t="s">
        <v>14</v>
      </c>
      <c r="B124" s="12" t="s">
        <v>211</v>
      </c>
      <c r="C124" s="12" t="s">
        <v>221</v>
      </c>
      <c r="D124" s="13" t="s">
        <v>240</v>
      </c>
      <c r="E124" s="13">
        <v>1</v>
      </c>
      <c r="F124" s="14">
        <v>3</v>
      </c>
      <c r="G124" s="15">
        <f t="shared" si="7"/>
        <v>546</v>
      </c>
    </row>
    <row r="125" spans="1:7" s="3" customFormat="1" ht="28.5" x14ac:dyDescent="0.2">
      <c r="A125" s="18" t="s">
        <v>14</v>
      </c>
      <c r="B125" s="12" t="s">
        <v>211</v>
      </c>
      <c r="C125" s="12" t="s">
        <v>222</v>
      </c>
      <c r="D125" s="13" t="s">
        <v>241</v>
      </c>
      <c r="E125" s="13">
        <v>1</v>
      </c>
      <c r="F125" s="14">
        <v>3</v>
      </c>
      <c r="G125" s="15">
        <f t="shared" si="7"/>
        <v>546</v>
      </c>
    </row>
    <row r="126" spans="1:7" s="3" customFormat="1" x14ac:dyDescent="0.2">
      <c r="A126" s="18" t="s">
        <v>14</v>
      </c>
      <c r="B126" s="12" t="s">
        <v>211</v>
      </c>
      <c r="C126" s="12" t="s">
        <v>223</v>
      </c>
      <c r="D126" s="13" t="s">
        <v>242</v>
      </c>
      <c r="E126" s="13">
        <v>3</v>
      </c>
      <c r="F126" s="14">
        <v>3</v>
      </c>
      <c r="G126" s="15">
        <f t="shared" si="7"/>
        <v>546</v>
      </c>
    </row>
    <row r="127" spans="1:7" s="3" customFormat="1" x14ac:dyDescent="0.2">
      <c r="A127" s="18" t="s">
        <v>14</v>
      </c>
      <c r="B127" s="12" t="s">
        <v>211</v>
      </c>
      <c r="C127" s="12" t="s">
        <v>39</v>
      </c>
      <c r="D127" s="13" t="s">
        <v>47</v>
      </c>
      <c r="E127" s="13">
        <v>3</v>
      </c>
      <c r="F127" s="14">
        <v>3</v>
      </c>
      <c r="G127" s="15">
        <f t="shared" si="7"/>
        <v>546</v>
      </c>
    </row>
    <row r="128" spans="1:7" s="3" customFormat="1" x14ac:dyDescent="0.2">
      <c r="A128" s="18" t="s">
        <v>14</v>
      </c>
      <c r="B128" s="12" t="s">
        <v>211</v>
      </c>
      <c r="C128" s="12" t="s">
        <v>224</v>
      </c>
      <c r="D128" s="13" t="s">
        <v>243</v>
      </c>
      <c r="E128" s="13">
        <v>3</v>
      </c>
      <c r="F128" s="14">
        <v>6</v>
      </c>
      <c r="G128" s="15">
        <f t="shared" si="7"/>
        <v>1092</v>
      </c>
    </row>
    <row r="129" spans="1:7" s="3" customFormat="1" ht="28.5" x14ac:dyDescent="0.2">
      <c r="A129" s="18" t="s">
        <v>14</v>
      </c>
      <c r="B129" s="12" t="s">
        <v>211</v>
      </c>
      <c r="C129" s="12" t="s">
        <v>214</v>
      </c>
      <c r="D129" s="13" t="s">
        <v>233</v>
      </c>
      <c r="E129" s="13">
        <v>3</v>
      </c>
      <c r="F129" s="14">
        <v>3</v>
      </c>
      <c r="G129" s="15">
        <f t="shared" si="7"/>
        <v>546</v>
      </c>
    </row>
    <row r="130" spans="1:7" s="3" customFormat="1" x14ac:dyDescent="0.2">
      <c r="A130" s="18" t="s">
        <v>14</v>
      </c>
      <c r="B130" s="12" t="s">
        <v>211</v>
      </c>
      <c r="C130" s="12" t="s">
        <v>42</v>
      </c>
      <c r="D130" s="18" t="s">
        <v>50</v>
      </c>
      <c r="E130" s="18">
        <v>3</v>
      </c>
      <c r="F130" s="19">
        <v>3</v>
      </c>
      <c r="G130" s="15">
        <f t="shared" si="7"/>
        <v>546</v>
      </c>
    </row>
    <row r="131" spans="1:7" s="3" customFormat="1" x14ac:dyDescent="0.2">
      <c r="A131" s="18" t="s">
        <v>14</v>
      </c>
      <c r="B131" s="12" t="s">
        <v>211</v>
      </c>
      <c r="C131" s="12" t="s">
        <v>225</v>
      </c>
      <c r="D131" s="18" t="s">
        <v>244</v>
      </c>
      <c r="E131" s="18">
        <v>3</v>
      </c>
      <c r="F131" s="19">
        <v>3</v>
      </c>
      <c r="G131" s="15">
        <f t="shared" si="7"/>
        <v>546</v>
      </c>
    </row>
    <row r="132" spans="1:7" s="3" customFormat="1" x14ac:dyDescent="0.2">
      <c r="A132" s="18" t="s">
        <v>14</v>
      </c>
      <c r="B132" s="12" t="s">
        <v>211</v>
      </c>
      <c r="C132" s="12" t="s">
        <v>226</v>
      </c>
      <c r="D132" s="18" t="s">
        <v>245</v>
      </c>
      <c r="E132" s="18">
        <v>3</v>
      </c>
      <c r="F132" s="19">
        <v>3</v>
      </c>
      <c r="G132" s="15">
        <f t="shared" si="7"/>
        <v>546</v>
      </c>
    </row>
    <row r="133" spans="1:7" s="3" customFormat="1" x14ac:dyDescent="0.2">
      <c r="A133" s="18" t="s">
        <v>14</v>
      </c>
      <c r="B133" s="12" t="s">
        <v>211</v>
      </c>
      <c r="C133" s="12" t="s">
        <v>227</v>
      </c>
      <c r="D133" s="18" t="s">
        <v>246</v>
      </c>
      <c r="E133" s="18">
        <v>3</v>
      </c>
      <c r="F133" s="19">
        <v>3</v>
      </c>
      <c r="G133" s="15">
        <f t="shared" si="7"/>
        <v>546</v>
      </c>
    </row>
    <row r="134" spans="1:7" s="3" customFormat="1" x14ac:dyDescent="0.2">
      <c r="A134" s="18" t="s">
        <v>14</v>
      </c>
      <c r="B134" s="12" t="s">
        <v>211</v>
      </c>
      <c r="C134" s="12" t="s">
        <v>228</v>
      </c>
      <c r="D134" s="18" t="s">
        <v>247</v>
      </c>
      <c r="E134" s="18">
        <v>3</v>
      </c>
      <c r="F134" s="19">
        <v>3</v>
      </c>
      <c r="G134" s="15">
        <f t="shared" si="7"/>
        <v>546</v>
      </c>
    </row>
    <row r="135" spans="1:7" s="3" customFormat="1" x14ac:dyDescent="0.2">
      <c r="A135" s="18" t="s">
        <v>14</v>
      </c>
      <c r="B135" s="12" t="s">
        <v>211</v>
      </c>
      <c r="C135" s="12" t="s">
        <v>229</v>
      </c>
      <c r="D135" s="18" t="s">
        <v>248</v>
      </c>
      <c r="E135" s="18">
        <v>3</v>
      </c>
      <c r="F135" s="19">
        <v>3</v>
      </c>
      <c r="G135" s="15">
        <f t="shared" si="7"/>
        <v>546</v>
      </c>
    </row>
    <row r="136" spans="1:7" s="3" customFormat="1" ht="28.5" x14ac:dyDescent="0.2">
      <c r="A136" s="18" t="s">
        <v>14</v>
      </c>
      <c r="B136" s="12" t="s">
        <v>211</v>
      </c>
      <c r="C136" s="12" t="s">
        <v>230</v>
      </c>
      <c r="D136" s="18" t="s">
        <v>249</v>
      </c>
      <c r="E136" s="18">
        <v>3</v>
      </c>
      <c r="F136" s="19">
        <v>3</v>
      </c>
      <c r="G136" s="15">
        <f t="shared" si="7"/>
        <v>546</v>
      </c>
    </row>
    <row r="137" spans="1:7" s="3" customFormat="1" x14ac:dyDescent="0.2">
      <c r="A137" s="18" t="s">
        <v>14</v>
      </c>
      <c r="B137" s="12" t="s">
        <v>250</v>
      </c>
      <c r="C137" s="12" t="s">
        <v>251</v>
      </c>
      <c r="D137" s="18" t="s">
        <v>255</v>
      </c>
      <c r="E137" s="18">
        <v>3</v>
      </c>
      <c r="F137" s="19">
        <v>6</v>
      </c>
      <c r="G137" s="15">
        <f t="shared" ref="G137:G140" si="8">160*F137</f>
        <v>960</v>
      </c>
    </row>
    <row r="138" spans="1:7" s="3" customFormat="1" ht="28.5" x14ac:dyDescent="0.2">
      <c r="A138" s="18" t="s">
        <v>14</v>
      </c>
      <c r="B138" s="12" t="s">
        <v>250</v>
      </c>
      <c r="C138" s="12" t="s">
        <v>252</v>
      </c>
      <c r="D138" s="18" t="s">
        <v>256</v>
      </c>
      <c r="E138" s="18">
        <v>3</v>
      </c>
      <c r="F138" s="19">
        <v>6</v>
      </c>
      <c r="G138" s="15">
        <f t="shared" si="8"/>
        <v>960</v>
      </c>
    </row>
    <row r="139" spans="1:7" s="3" customFormat="1" x14ac:dyDescent="0.2">
      <c r="A139" s="18" t="s">
        <v>14</v>
      </c>
      <c r="B139" s="12" t="s">
        <v>250</v>
      </c>
      <c r="C139" s="12" t="s">
        <v>253</v>
      </c>
      <c r="D139" s="18" t="s">
        <v>257</v>
      </c>
      <c r="E139" s="18">
        <v>3</v>
      </c>
      <c r="F139" s="19">
        <v>6</v>
      </c>
      <c r="G139" s="15">
        <f t="shared" si="8"/>
        <v>960</v>
      </c>
    </row>
    <row r="140" spans="1:7" s="3" customFormat="1" ht="28.5" x14ac:dyDescent="0.2">
      <c r="A140" s="18" t="s">
        <v>14</v>
      </c>
      <c r="B140" s="12" t="s">
        <v>250</v>
      </c>
      <c r="C140" s="12" t="s">
        <v>254</v>
      </c>
      <c r="D140" s="18" t="s">
        <v>258</v>
      </c>
      <c r="E140" s="18">
        <v>3</v>
      </c>
      <c r="F140" s="19">
        <v>6</v>
      </c>
      <c r="G140" s="15">
        <f t="shared" si="8"/>
        <v>960</v>
      </c>
    </row>
    <row r="141" spans="1:7" s="3" customFormat="1" x14ac:dyDescent="0.2">
      <c r="A141" s="18" t="s">
        <v>14</v>
      </c>
      <c r="B141" s="12" t="s">
        <v>259</v>
      </c>
      <c r="C141" s="12" t="s">
        <v>260</v>
      </c>
      <c r="D141" s="18" t="s">
        <v>273</v>
      </c>
      <c r="E141" s="18">
        <v>2</v>
      </c>
      <c r="F141" s="19">
        <v>3</v>
      </c>
      <c r="G141" s="15">
        <f>59*F141</f>
        <v>177</v>
      </c>
    </row>
    <row r="142" spans="1:7" s="3" customFormat="1" x14ac:dyDescent="0.2">
      <c r="A142" s="18" t="s">
        <v>14</v>
      </c>
      <c r="B142" s="12" t="s">
        <v>259</v>
      </c>
      <c r="C142" s="12" t="s">
        <v>261</v>
      </c>
      <c r="D142" s="18" t="s">
        <v>274</v>
      </c>
      <c r="E142" s="18">
        <v>2</v>
      </c>
      <c r="F142" s="19">
        <v>6</v>
      </c>
      <c r="G142" s="15">
        <f t="shared" ref="G142:G195" si="9">59*F142</f>
        <v>354</v>
      </c>
    </row>
    <row r="143" spans="1:7" s="3" customFormat="1" x14ac:dyDescent="0.2">
      <c r="A143" s="18" t="s">
        <v>14</v>
      </c>
      <c r="B143" s="12" t="s">
        <v>259</v>
      </c>
      <c r="C143" s="12" t="s">
        <v>262</v>
      </c>
      <c r="D143" s="18" t="s">
        <v>275</v>
      </c>
      <c r="E143" s="18">
        <v>2</v>
      </c>
      <c r="F143" s="19">
        <v>6</v>
      </c>
      <c r="G143" s="15">
        <f t="shared" si="9"/>
        <v>354</v>
      </c>
    </row>
    <row r="144" spans="1:7" s="3" customFormat="1" x14ac:dyDescent="0.2">
      <c r="A144" s="18" t="s">
        <v>14</v>
      </c>
      <c r="B144" s="12" t="s">
        <v>259</v>
      </c>
      <c r="C144" s="12" t="s">
        <v>11</v>
      </c>
      <c r="D144" s="18" t="s">
        <v>10</v>
      </c>
      <c r="E144" s="18">
        <v>2</v>
      </c>
      <c r="F144" s="19">
        <v>3</v>
      </c>
      <c r="G144" s="15">
        <f t="shared" si="9"/>
        <v>177</v>
      </c>
    </row>
    <row r="145" spans="1:7" s="3" customFormat="1" x14ac:dyDescent="0.2">
      <c r="A145" s="18" t="s">
        <v>14</v>
      </c>
      <c r="B145" s="12" t="s">
        <v>259</v>
      </c>
      <c r="C145" s="12" t="s">
        <v>263</v>
      </c>
      <c r="D145" s="18" t="s">
        <v>276</v>
      </c>
      <c r="E145" s="18">
        <v>2</v>
      </c>
      <c r="F145" s="19">
        <v>3</v>
      </c>
      <c r="G145" s="15">
        <f t="shared" si="9"/>
        <v>177</v>
      </c>
    </row>
    <row r="146" spans="1:7" s="3" customFormat="1" x14ac:dyDescent="0.2">
      <c r="A146" s="18" t="s">
        <v>14</v>
      </c>
      <c r="B146" s="12" t="s">
        <v>259</v>
      </c>
      <c r="C146" s="12" t="s">
        <v>264</v>
      </c>
      <c r="D146" s="18" t="s">
        <v>277</v>
      </c>
      <c r="E146" s="18">
        <v>2</v>
      </c>
      <c r="F146" s="19">
        <v>3</v>
      </c>
      <c r="G146" s="15">
        <f t="shared" si="9"/>
        <v>177</v>
      </c>
    </row>
    <row r="147" spans="1:7" s="3" customFormat="1" x14ac:dyDescent="0.2">
      <c r="A147" s="18" t="s">
        <v>14</v>
      </c>
      <c r="B147" s="12" t="s">
        <v>259</v>
      </c>
      <c r="C147" s="12" t="s">
        <v>265</v>
      </c>
      <c r="D147" s="18" t="s">
        <v>278</v>
      </c>
      <c r="E147" s="18">
        <v>2</v>
      </c>
      <c r="F147" s="19">
        <v>3</v>
      </c>
      <c r="G147" s="15">
        <f t="shared" si="9"/>
        <v>177</v>
      </c>
    </row>
    <row r="148" spans="1:7" s="3" customFormat="1" x14ac:dyDescent="0.2">
      <c r="A148" s="18" t="s">
        <v>14</v>
      </c>
      <c r="B148" s="12" t="s">
        <v>259</v>
      </c>
      <c r="C148" s="12" t="s">
        <v>266</v>
      </c>
      <c r="D148" s="18" t="s">
        <v>279</v>
      </c>
      <c r="E148" s="18">
        <v>2</v>
      </c>
      <c r="F148" s="19">
        <v>6</v>
      </c>
      <c r="G148" s="15">
        <f t="shared" si="9"/>
        <v>354</v>
      </c>
    </row>
    <row r="149" spans="1:7" s="3" customFormat="1" x14ac:dyDescent="0.2">
      <c r="A149" s="18" t="s">
        <v>14</v>
      </c>
      <c r="B149" s="12" t="s">
        <v>259</v>
      </c>
      <c r="C149" s="12" t="s">
        <v>267</v>
      </c>
      <c r="D149" s="18" t="s">
        <v>280</v>
      </c>
      <c r="E149" s="18">
        <v>2</v>
      </c>
      <c r="F149" s="19">
        <v>3</v>
      </c>
      <c r="G149" s="15">
        <f t="shared" si="9"/>
        <v>177</v>
      </c>
    </row>
    <row r="150" spans="1:7" s="3" customFormat="1" x14ac:dyDescent="0.2">
      <c r="A150" s="18" t="s">
        <v>14</v>
      </c>
      <c r="B150" s="12" t="s">
        <v>259</v>
      </c>
      <c r="C150" s="12" t="s">
        <v>268</v>
      </c>
      <c r="D150" s="18" t="s">
        <v>281</v>
      </c>
      <c r="E150" s="18">
        <v>2</v>
      </c>
      <c r="F150" s="19">
        <v>3</v>
      </c>
      <c r="G150" s="15">
        <f t="shared" si="9"/>
        <v>177</v>
      </c>
    </row>
    <row r="151" spans="1:7" s="3" customFormat="1" x14ac:dyDescent="0.2">
      <c r="A151" s="18" t="s">
        <v>14</v>
      </c>
      <c r="B151" s="12" t="s">
        <v>259</v>
      </c>
      <c r="C151" s="12" t="s">
        <v>269</v>
      </c>
      <c r="D151" s="18" t="s">
        <v>282</v>
      </c>
      <c r="E151" s="18">
        <v>2</v>
      </c>
      <c r="F151" s="19">
        <v>3</v>
      </c>
      <c r="G151" s="15">
        <f t="shared" si="9"/>
        <v>177</v>
      </c>
    </row>
    <row r="152" spans="1:7" s="3" customFormat="1" x14ac:dyDescent="0.2">
      <c r="A152" s="18" t="s">
        <v>14</v>
      </c>
      <c r="B152" s="12" t="s">
        <v>259</v>
      </c>
      <c r="C152" s="12" t="s">
        <v>270</v>
      </c>
      <c r="D152" s="18" t="s">
        <v>283</v>
      </c>
      <c r="E152" s="18">
        <v>2</v>
      </c>
      <c r="F152" s="19">
        <v>3</v>
      </c>
      <c r="G152" s="15">
        <f t="shared" si="9"/>
        <v>177</v>
      </c>
    </row>
    <row r="153" spans="1:7" s="3" customFormat="1" x14ac:dyDescent="0.2">
      <c r="A153" s="18" t="s">
        <v>14</v>
      </c>
      <c r="B153" s="12" t="s">
        <v>259</v>
      </c>
      <c r="C153" s="12" t="s">
        <v>271</v>
      </c>
      <c r="D153" s="18" t="s">
        <v>284</v>
      </c>
      <c r="E153" s="18">
        <v>2</v>
      </c>
      <c r="F153" s="19">
        <v>3</v>
      </c>
      <c r="G153" s="15">
        <f t="shared" si="9"/>
        <v>177</v>
      </c>
    </row>
    <row r="154" spans="1:7" s="3" customFormat="1" x14ac:dyDescent="0.2">
      <c r="A154" s="18" t="s">
        <v>14</v>
      </c>
      <c r="B154" s="12" t="s">
        <v>259</v>
      </c>
      <c r="C154" s="12" t="s">
        <v>272</v>
      </c>
      <c r="D154" s="18" t="s">
        <v>285</v>
      </c>
      <c r="E154" s="18">
        <v>2</v>
      </c>
      <c r="F154" s="19">
        <v>3</v>
      </c>
      <c r="G154" s="15">
        <f t="shared" si="9"/>
        <v>177</v>
      </c>
    </row>
    <row r="155" spans="1:7" s="3" customFormat="1" ht="28.5" x14ac:dyDescent="0.2">
      <c r="A155" s="18" t="s">
        <v>14</v>
      </c>
      <c r="B155" s="12" t="s">
        <v>286</v>
      </c>
      <c r="C155" s="12" t="s">
        <v>287</v>
      </c>
      <c r="D155" s="18" t="s">
        <v>297</v>
      </c>
      <c r="E155" s="18">
        <v>1</v>
      </c>
      <c r="F155" s="19">
        <v>3</v>
      </c>
      <c r="G155" s="15">
        <f t="shared" si="9"/>
        <v>177</v>
      </c>
    </row>
    <row r="156" spans="1:7" s="3" customFormat="1" ht="28.5" x14ac:dyDescent="0.2">
      <c r="A156" s="18" t="s">
        <v>14</v>
      </c>
      <c r="B156" s="12" t="s">
        <v>286</v>
      </c>
      <c r="C156" s="12" t="s">
        <v>288</v>
      </c>
      <c r="D156" s="18" t="s">
        <v>298</v>
      </c>
      <c r="E156" s="18">
        <v>1</v>
      </c>
      <c r="F156" s="19">
        <v>3</v>
      </c>
      <c r="G156" s="15">
        <f t="shared" si="9"/>
        <v>177</v>
      </c>
    </row>
    <row r="157" spans="1:7" s="3" customFormat="1" ht="28.5" x14ac:dyDescent="0.2">
      <c r="A157" s="18" t="s">
        <v>14</v>
      </c>
      <c r="B157" s="12" t="s">
        <v>286</v>
      </c>
      <c r="C157" s="12" t="s">
        <v>289</v>
      </c>
      <c r="D157" s="18" t="s">
        <v>299</v>
      </c>
      <c r="E157" s="18">
        <v>1</v>
      </c>
      <c r="F157" s="19">
        <v>5</v>
      </c>
      <c r="G157" s="15">
        <f t="shared" si="9"/>
        <v>295</v>
      </c>
    </row>
    <row r="158" spans="1:7" s="3" customFormat="1" ht="28.5" x14ac:dyDescent="0.2">
      <c r="A158" s="18" t="s">
        <v>14</v>
      </c>
      <c r="B158" s="12" t="s">
        <v>286</v>
      </c>
      <c r="C158" s="12" t="s">
        <v>290</v>
      </c>
      <c r="D158" s="18" t="s">
        <v>300</v>
      </c>
      <c r="E158" s="18">
        <v>1</v>
      </c>
      <c r="F158" s="19">
        <v>6</v>
      </c>
      <c r="G158" s="15">
        <f t="shared" si="9"/>
        <v>354</v>
      </c>
    </row>
    <row r="159" spans="1:7" s="3" customFormat="1" ht="28.5" x14ac:dyDescent="0.2">
      <c r="A159" s="18" t="s">
        <v>14</v>
      </c>
      <c r="B159" s="12" t="s">
        <v>286</v>
      </c>
      <c r="C159" s="12" t="s">
        <v>291</v>
      </c>
      <c r="D159" s="18" t="s">
        <v>301</v>
      </c>
      <c r="E159" s="18">
        <v>1</v>
      </c>
      <c r="F159" s="19">
        <v>3</v>
      </c>
      <c r="G159" s="15">
        <f t="shared" si="9"/>
        <v>177</v>
      </c>
    </row>
    <row r="160" spans="1:7" s="3" customFormat="1" ht="28.5" x14ac:dyDescent="0.2">
      <c r="A160" s="18" t="s">
        <v>14</v>
      </c>
      <c r="B160" s="12" t="s">
        <v>286</v>
      </c>
      <c r="C160" s="12" t="s">
        <v>292</v>
      </c>
      <c r="D160" s="18" t="s">
        <v>302</v>
      </c>
      <c r="E160" s="18">
        <v>1</v>
      </c>
      <c r="F160" s="19">
        <v>6</v>
      </c>
      <c r="G160" s="15">
        <f t="shared" si="9"/>
        <v>354</v>
      </c>
    </row>
    <row r="161" spans="1:7" s="3" customFormat="1" ht="28.5" x14ac:dyDescent="0.2">
      <c r="A161" s="18" t="s">
        <v>14</v>
      </c>
      <c r="B161" s="12" t="s">
        <v>286</v>
      </c>
      <c r="C161" s="12" t="s">
        <v>293</v>
      </c>
      <c r="D161" s="18" t="s">
        <v>303</v>
      </c>
      <c r="E161" s="18">
        <v>1</v>
      </c>
      <c r="F161" s="19">
        <v>4</v>
      </c>
      <c r="G161" s="15">
        <f t="shared" si="9"/>
        <v>236</v>
      </c>
    </row>
    <row r="162" spans="1:7" s="3" customFormat="1" ht="28.5" x14ac:dyDescent="0.2">
      <c r="A162" s="18" t="s">
        <v>14</v>
      </c>
      <c r="B162" s="12" t="s">
        <v>286</v>
      </c>
      <c r="C162" s="12" t="s">
        <v>287</v>
      </c>
      <c r="D162" s="18" t="s">
        <v>297</v>
      </c>
      <c r="E162" s="18">
        <v>1</v>
      </c>
      <c r="F162" s="19">
        <v>3</v>
      </c>
      <c r="G162" s="15">
        <f t="shared" si="9"/>
        <v>177</v>
      </c>
    </row>
    <row r="163" spans="1:7" s="3" customFormat="1" ht="28.5" x14ac:dyDescent="0.2">
      <c r="A163" s="18" t="s">
        <v>14</v>
      </c>
      <c r="B163" s="12" t="s">
        <v>286</v>
      </c>
      <c r="C163" s="12" t="s">
        <v>288</v>
      </c>
      <c r="D163" s="18" t="s">
        <v>298</v>
      </c>
      <c r="E163" s="18">
        <v>1</v>
      </c>
      <c r="F163" s="19">
        <v>3</v>
      </c>
      <c r="G163" s="15">
        <f t="shared" si="9"/>
        <v>177</v>
      </c>
    </row>
    <row r="164" spans="1:7" s="3" customFormat="1" ht="28.5" x14ac:dyDescent="0.2">
      <c r="A164" s="18" t="s">
        <v>14</v>
      </c>
      <c r="B164" s="12" t="s">
        <v>286</v>
      </c>
      <c r="C164" s="12" t="s">
        <v>289</v>
      </c>
      <c r="D164" s="18" t="s">
        <v>299</v>
      </c>
      <c r="E164" s="18">
        <v>1</v>
      </c>
      <c r="F164" s="19">
        <v>5</v>
      </c>
      <c r="G164" s="15">
        <f t="shared" si="9"/>
        <v>295</v>
      </c>
    </row>
    <row r="165" spans="1:7" s="3" customFormat="1" ht="28.5" x14ac:dyDescent="0.2">
      <c r="A165" s="18" t="s">
        <v>14</v>
      </c>
      <c r="B165" s="12" t="s">
        <v>286</v>
      </c>
      <c r="C165" s="12" t="s">
        <v>290</v>
      </c>
      <c r="D165" s="18" t="s">
        <v>300</v>
      </c>
      <c r="E165" s="18">
        <v>1</v>
      </c>
      <c r="F165" s="19">
        <v>6</v>
      </c>
      <c r="G165" s="15">
        <f t="shared" si="9"/>
        <v>354</v>
      </c>
    </row>
    <row r="166" spans="1:7" s="3" customFormat="1" ht="28.5" x14ac:dyDescent="0.2">
      <c r="A166" s="18" t="s">
        <v>14</v>
      </c>
      <c r="B166" s="12" t="s">
        <v>286</v>
      </c>
      <c r="C166" s="12" t="s">
        <v>291</v>
      </c>
      <c r="D166" s="18" t="s">
        <v>301</v>
      </c>
      <c r="E166" s="18">
        <v>1</v>
      </c>
      <c r="F166" s="19">
        <v>3</v>
      </c>
      <c r="G166" s="15">
        <f t="shared" si="9"/>
        <v>177</v>
      </c>
    </row>
    <row r="167" spans="1:7" s="3" customFormat="1" ht="28.5" x14ac:dyDescent="0.2">
      <c r="A167" s="18" t="s">
        <v>14</v>
      </c>
      <c r="B167" s="12" t="s">
        <v>286</v>
      </c>
      <c r="C167" s="12" t="s">
        <v>292</v>
      </c>
      <c r="D167" s="18" t="s">
        <v>302</v>
      </c>
      <c r="E167" s="18">
        <v>1</v>
      </c>
      <c r="F167" s="19">
        <v>6</v>
      </c>
      <c r="G167" s="15">
        <f t="shared" si="9"/>
        <v>354</v>
      </c>
    </row>
    <row r="168" spans="1:7" s="3" customFormat="1" ht="28.5" x14ac:dyDescent="0.2">
      <c r="A168" s="18" t="s">
        <v>14</v>
      </c>
      <c r="B168" s="12" t="s">
        <v>286</v>
      </c>
      <c r="C168" s="12" t="s">
        <v>293</v>
      </c>
      <c r="D168" s="18" t="s">
        <v>303</v>
      </c>
      <c r="E168" s="18">
        <v>1</v>
      </c>
      <c r="F168" s="19">
        <v>4</v>
      </c>
      <c r="G168" s="15">
        <f t="shared" si="9"/>
        <v>236</v>
      </c>
    </row>
    <row r="169" spans="1:7" s="3" customFormat="1" ht="28.5" x14ac:dyDescent="0.2">
      <c r="A169" s="18" t="s">
        <v>14</v>
      </c>
      <c r="B169" s="12" t="s">
        <v>286</v>
      </c>
      <c r="C169" s="12" t="s">
        <v>294</v>
      </c>
      <c r="D169" s="18" t="s">
        <v>304</v>
      </c>
      <c r="E169" s="18">
        <v>3</v>
      </c>
      <c r="F169" s="19">
        <v>3</v>
      </c>
      <c r="G169" s="15">
        <f t="shared" si="9"/>
        <v>177</v>
      </c>
    </row>
    <row r="170" spans="1:7" s="3" customFormat="1" ht="28.5" x14ac:dyDescent="0.2">
      <c r="A170" s="18" t="s">
        <v>14</v>
      </c>
      <c r="B170" s="12" t="s">
        <v>286</v>
      </c>
      <c r="C170" s="12" t="s">
        <v>287</v>
      </c>
      <c r="D170" s="18" t="s">
        <v>297</v>
      </c>
      <c r="E170" s="18">
        <v>3</v>
      </c>
      <c r="F170" s="19">
        <v>3</v>
      </c>
      <c r="G170" s="15">
        <f t="shared" si="9"/>
        <v>177</v>
      </c>
    </row>
    <row r="171" spans="1:7" s="3" customFormat="1" ht="28.5" x14ac:dyDescent="0.2">
      <c r="A171" s="18" t="s">
        <v>14</v>
      </c>
      <c r="B171" s="12" t="s">
        <v>286</v>
      </c>
      <c r="C171" s="12" t="s">
        <v>295</v>
      </c>
      <c r="D171" s="18" t="s">
        <v>305</v>
      </c>
      <c r="E171" s="18">
        <v>3</v>
      </c>
      <c r="F171" s="19">
        <v>3</v>
      </c>
      <c r="G171" s="15">
        <f t="shared" si="9"/>
        <v>177</v>
      </c>
    </row>
    <row r="172" spans="1:7" s="3" customFormat="1" ht="28.5" x14ac:dyDescent="0.2">
      <c r="A172" s="18" t="s">
        <v>14</v>
      </c>
      <c r="B172" s="12" t="s">
        <v>286</v>
      </c>
      <c r="C172" s="12" t="s">
        <v>296</v>
      </c>
      <c r="D172" s="18" t="s">
        <v>306</v>
      </c>
      <c r="E172" s="18">
        <v>3</v>
      </c>
      <c r="F172" s="19">
        <v>3</v>
      </c>
      <c r="G172" s="15">
        <f t="shared" si="9"/>
        <v>177</v>
      </c>
    </row>
    <row r="173" spans="1:7" s="3" customFormat="1" ht="28.5" x14ac:dyDescent="0.2">
      <c r="A173" s="18" t="s">
        <v>14</v>
      </c>
      <c r="B173" s="12" t="s">
        <v>307</v>
      </c>
      <c r="C173" s="12" t="s">
        <v>287</v>
      </c>
      <c r="D173" s="18" t="s">
        <v>297</v>
      </c>
      <c r="E173" s="18">
        <v>1</v>
      </c>
      <c r="F173" s="19">
        <v>3</v>
      </c>
      <c r="G173" s="15">
        <f t="shared" si="9"/>
        <v>177</v>
      </c>
    </row>
    <row r="174" spans="1:7" s="3" customFormat="1" ht="28.5" x14ac:dyDescent="0.2">
      <c r="A174" s="18" t="s">
        <v>14</v>
      </c>
      <c r="B174" s="12" t="s">
        <v>307</v>
      </c>
      <c r="C174" s="12" t="s">
        <v>308</v>
      </c>
      <c r="D174" s="18" t="s">
        <v>310</v>
      </c>
      <c r="E174" s="18">
        <v>1</v>
      </c>
      <c r="F174" s="19">
        <v>4</v>
      </c>
      <c r="G174" s="15">
        <f t="shared" si="9"/>
        <v>236</v>
      </c>
    </row>
    <row r="175" spans="1:7" s="3" customFormat="1" ht="28.5" x14ac:dyDescent="0.2">
      <c r="A175" s="18" t="s">
        <v>14</v>
      </c>
      <c r="B175" s="12" t="s">
        <v>307</v>
      </c>
      <c r="C175" s="12" t="s">
        <v>288</v>
      </c>
      <c r="D175" s="18" t="s">
        <v>298</v>
      </c>
      <c r="E175" s="18">
        <v>1</v>
      </c>
      <c r="F175" s="19">
        <v>3</v>
      </c>
      <c r="G175" s="15">
        <f t="shared" si="9"/>
        <v>177</v>
      </c>
    </row>
    <row r="176" spans="1:7" s="3" customFormat="1" ht="28.5" x14ac:dyDescent="0.2">
      <c r="A176" s="18" t="s">
        <v>14</v>
      </c>
      <c r="B176" s="12" t="s">
        <v>307</v>
      </c>
      <c r="C176" s="12" t="s">
        <v>289</v>
      </c>
      <c r="D176" s="18" t="s">
        <v>299</v>
      </c>
      <c r="E176" s="18">
        <v>1</v>
      </c>
      <c r="F176" s="19">
        <v>5</v>
      </c>
      <c r="G176" s="15">
        <f t="shared" si="9"/>
        <v>295</v>
      </c>
    </row>
    <row r="177" spans="1:7" s="3" customFormat="1" ht="28.5" x14ac:dyDescent="0.2">
      <c r="A177" s="18" t="s">
        <v>14</v>
      </c>
      <c r="B177" s="12" t="s">
        <v>307</v>
      </c>
      <c r="C177" s="12" t="s">
        <v>309</v>
      </c>
      <c r="D177" s="18" t="s">
        <v>311</v>
      </c>
      <c r="E177" s="18">
        <v>1</v>
      </c>
      <c r="F177" s="19">
        <v>6</v>
      </c>
      <c r="G177" s="15">
        <f t="shared" si="9"/>
        <v>354</v>
      </c>
    </row>
    <row r="178" spans="1:7" s="3" customFormat="1" ht="28.5" x14ac:dyDescent="0.2">
      <c r="A178" s="18" t="s">
        <v>14</v>
      </c>
      <c r="B178" s="12" t="s">
        <v>307</v>
      </c>
      <c r="C178" s="12" t="s">
        <v>291</v>
      </c>
      <c r="D178" s="18" t="s">
        <v>301</v>
      </c>
      <c r="E178" s="18">
        <v>1</v>
      </c>
      <c r="F178" s="19">
        <v>3</v>
      </c>
      <c r="G178" s="15">
        <f t="shared" si="9"/>
        <v>177</v>
      </c>
    </row>
    <row r="179" spans="1:7" s="3" customFormat="1" ht="28.5" x14ac:dyDescent="0.2">
      <c r="A179" s="18" t="s">
        <v>14</v>
      </c>
      <c r="B179" s="12" t="s">
        <v>307</v>
      </c>
      <c r="C179" s="12" t="s">
        <v>292</v>
      </c>
      <c r="D179" s="18" t="s">
        <v>302</v>
      </c>
      <c r="E179" s="18">
        <v>1</v>
      </c>
      <c r="F179" s="19">
        <v>6</v>
      </c>
      <c r="G179" s="15">
        <f t="shared" si="9"/>
        <v>354</v>
      </c>
    </row>
    <row r="180" spans="1:7" s="3" customFormat="1" ht="28.5" x14ac:dyDescent="0.2">
      <c r="A180" s="18" t="s">
        <v>14</v>
      </c>
      <c r="B180" s="12" t="s">
        <v>307</v>
      </c>
      <c r="C180" s="12" t="s">
        <v>287</v>
      </c>
      <c r="D180" s="18" t="s">
        <v>297</v>
      </c>
      <c r="E180" s="18">
        <v>1</v>
      </c>
      <c r="F180" s="19">
        <v>3</v>
      </c>
      <c r="G180" s="15">
        <f t="shared" si="9"/>
        <v>177</v>
      </c>
    </row>
    <row r="181" spans="1:7" s="3" customFormat="1" ht="28.5" x14ac:dyDescent="0.2">
      <c r="A181" s="18" t="s">
        <v>14</v>
      </c>
      <c r="B181" s="12" t="s">
        <v>307</v>
      </c>
      <c r="C181" s="12" t="s">
        <v>308</v>
      </c>
      <c r="D181" s="18" t="s">
        <v>310</v>
      </c>
      <c r="E181" s="18">
        <v>1</v>
      </c>
      <c r="F181" s="19">
        <v>4</v>
      </c>
      <c r="G181" s="15">
        <f t="shared" si="9"/>
        <v>236</v>
      </c>
    </row>
    <row r="182" spans="1:7" s="3" customFormat="1" ht="28.5" x14ac:dyDescent="0.2">
      <c r="A182" s="18" t="s">
        <v>14</v>
      </c>
      <c r="B182" s="12" t="s">
        <v>307</v>
      </c>
      <c r="C182" s="12" t="s">
        <v>288</v>
      </c>
      <c r="D182" s="18" t="s">
        <v>298</v>
      </c>
      <c r="E182" s="18">
        <v>1</v>
      </c>
      <c r="F182" s="19">
        <v>3</v>
      </c>
      <c r="G182" s="15">
        <f t="shared" si="9"/>
        <v>177</v>
      </c>
    </row>
    <row r="183" spans="1:7" s="3" customFormat="1" ht="28.5" x14ac:dyDescent="0.2">
      <c r="A183" s="18" t="s">
        <v>14</v>
      </c>
      <c r="B183" s="12" t="s">
        <v>307</v>
      </c>
      <c r="C183" s="12" t="s">
        <v>289</v>
      </c>
      <c r="D183" s="18" t="s">
        <v>299</v>
      </c>
      <c r="E183" s="18">
        <v>1</v>
      </c>
      <c r="F183" s="19">
        <v>5</v>
      </c>
      <c r="G183" s="15">
        <f t="shared" si="9"/>
        <v>295</v>
      </c>
    </row>
    <row r="184" spans="1:7" s="3" customFormat="1" ht="28.5" x14ac:dyDescent="0.2">
      <c r="A184" s="18" t="s">
        <v>14</v>
      </c>
      <c r="B184" s="12" t="s">
        <v>307</v>
      </c>
      <c r="C184" s="12" t="s">
        <v>309</v>
      </c>
      <c r="D184" s="18" t="s">
        <v>311</v>
      </c>
      <c r="E184" s="18">
        <v>1</v>
      </c>
      <c r="F184" s="19">
        <v>6</v>
      </c>
      <c r="G184" s="15">
        <f t="shared" si="9"/>
        <v>354</v>
      </c>
    </row>
    <row r="185" spans="1:7" s="3" customFormat="1" ht="28.5" x14ac:dyDescent="0.2">
      <c r="A185" s="18" t="s">
        <v>14</v>
      </c>
      <c r="B185" s="12" t="s">
        <v>307</v>
      </c>
      <c r="C185" s="12" t="s">
        <v>291</v>
      </c>
      <c r="D185" s="18" t="s">
        <v>301</v>
      </c>
      <c r="E185" s="18">
        <v>1</v>
      </c>
      <c r="F185" s="19">
        <v>3</v>
      </c>
      <c r="G185" s="15">
        <f t="shared" si="9"/>
        <v>177</v>
      </c>
    </row>
    <row r="186" spans="1:7" s="3" customFormat="1" ht="28.5" x14ac:dyDescent="0.2">
      <c r="A186" s="18" t="s">
        <v>14</v>
      </c>
      <c r="B186" s="12" t="s">
        <v>307</v>
      </c>
      <c r="C186" s="12" t="s">
        <v>292</v>
      </c>
      <c r="D186" s="18" t="s">
        <v>302</v>
      </c>
      <c r="E186" s="18">
        <v>1</v>
      </c>
      <c r="F186" s="19">
        <v>6</v>
      </c>
      <c r="G186" s="15">
        <f t="shared" si="9"/>
        <v>354</v>
      </c>
    </row>
    <row r="187" spans="1:7" s="3" customFormat="1" ht="28.5" x14ac:dyDescent="0.2">
      <c r="A187" s="18" t="s">
        <v>14</v>
      </c>
      <c r="B187" s="12" t="s">
        <v>307</v>
      </c>
      <c r="C187" s="12" t="s">
        <v>294</v>
      </c>
      <c r="D187" s="18" t="s">
        <v>304</v>
      </c>
      <c r="E187" s="18">
        <v>3</v>
      </c>
      <c r="F187" s="19">
        <v>3</v>
      </c>
      <c r="G187" s="15">
        <f t="shared" si="9"/>
        <v>177</v>
      </c>
    </row>
    <row r="188" spans="1:7" s="3" customFormat="1" ht="28.5" x14ac:dyDescent="0.2">
      <c r="A188" s="18" t="s">
        <v>14</v>
      </c>
      <c r="B188" s="12" t="s">
        <v>307</v>
      </c>
      <c r="C188" s="12" t="s">
        <v>287</v>
      </c>
      <c r="D188" s="18" t="s">
        <v>297</v>
      </c>
      <c r="E188" s="18">
        <v>3</v>
      </c>
      <c r="F188" s="19">
        <v>3</v>
      </c>
      <c r="G188" s="15">
        <f t="shared" si="9"/>
        <v>177</v>
      </c>
    </row>
    <row r="189" spans="1:7" s="3" customFormat="1" ht="28.5" x14ac:dyDescent="0.2">
      <c r="A189" s="18" t="s">
        <v>14</v>
      </c>
      <c r="B189" s="12" t="s">
        <v>307</v>
      </c>
      <c r="C189" s="12" t="s">
        <v>295</v>
      </c>
      <c r="D189" s="18" t="s">
        <v>305</v>
      </c>
      <c r="E189" s="18">
        <v>3</v>
      </c>
      <c r="F189" s="19">
        <v>3</v>
      </c>
      <c r="G189" s="15">
        <f t="shared" si="9"/>
        <v>177</v>
      </c>
    </row>
    <row r="190" spans="1:7" s="3" customFormat="1" ht="28.5" x14ac:dyDescent="0.2">
      <c r="A190" s="18" t="s">
        <v>14</v>
      </c>
      <c r="B190" s="12" t="s">
        <v>312</v>
      </c>
      <c r="C190" s="12" t="s">
        <v>313</v>
      </c>
      <c r="D190" s="18" t="s">
        <v>320</v>
      </c>
      <c r="E190" s="18">
        <v>3</v>
      </c>
      <c r="F190" s="19">
        <v>3</v>
      </c>
      <c r="G190" s="15">
        <f t="shared" si="9"/>
        <v>177</v>
      </c>
    </row>
    <row r="191" spans="1:7" s="3" customFormat="1" ht="28.5" x14ac:dyDescent="0.2">
      <c r="A191" s="18" t="s">
        <v>14</v>
      </c>
      <c r="B191" s="12" t="s">
        <v>312</v>
      </c>
      <c r="C191" s="12" t="s">
        <v>314</v>
      </c>
      <c r="D191" s="18" t="s">
        <v>321</v>
      </c>
      <c r="E191" s="18">
        <v>3</v>
      </c>
      <c r="F191" s="19">
        <v>3</v>
      </c>
      <c r="G191" s="15">
        <f t="shared" si="9"/>
        <v>177</v>
      </c>
    </row>
    <row r="192" spans="1:7" s="3" customFormat="1" ht="28.5" x14ac:dyDescent="0.2">
      <c r="A192" s="18" t="s">
        <v>14</v>
      </c>
      <c r="B192" s="12" t="s">
        <v>312</v>
      </c>
      <c r="C192" s="12" t="s">
        <v>315</v>
      </c>
      <c r="D192" s="18" t="s">
        <v>322</v>
      </c>
      <c r="E192" s="18">
        <v>3</v>
      </c>
      <c r="F192" s="19">
        <v>6</v>
      </c>
      <c r="G192" s="15">
        <f t="shared" si="9"/>
        <v>354</v>
      </c>
    </row>
    <row r="193" spans="1:7" s="3" customFormat="1" ht="28.5" x14ac:dyDescent="0.2">
      <c r="A193" s="18" t="s">
        <v>14</v>
      </c>
      <c r="B193" s="12" t="s">
        <v>312</v>
      </c>
      <c r="C193" s="12" t="s">
        <v>316</v>
      </c>
      <c r="D193" s="18" t="s">
        <v>323</v>
      </c>
      <c r="E193" s="18">
        <v>3</v>
      </c>
      <c r="F193" s="19">
        <v>3</v>
      </c>
      <c r="G193" s="15">
        <f t="shared" si="9"/>
        <v>177</v>
      </c>
    </row>
    <row r="194" spans="1:7" s="3" customFormat="1" ht="28.5" x14ac:dyDescent="0.2">
      <c r="A194" s="18" t="s">
        <v>14</v>
      </c>
      <c r="B194" s="12" t="s">
        <v>312</v>
      </c>
      <c r="C194" s="12" t="s">
        <v>317</v>
      </c>
      <c r="D194" s="18" t="s">
        <v>324</v>
      </c>
      <c r="E194" s="18">
        <v>3</v>
      </c>
      <c r="F194" s="19">
        <v>6</v>
      </c>
      <c r="G194" s="15">
        <f t="shared" si="9"/>
        <v>354</v>
      </c>
    </row>
    <row r="195" spans="1:7" s="3" customFormat="1" ht="28.5" x14ac:dyDescent="0.2">
      <c r="A195" s="18" t="s">
        <v>14</v>
      </c>
      <c r="B195" s="12" t="s">
        <v>312</v>
      </c>
      <c r="C195" s="12" t="s">
        <v>318</v>
      </c>
      <c r="D195" s="18" t="s">
        <v>325</v>
      </c>
      <c r="E195" s="18">
        <v>3</v>
      </c>
      <c r="F195" s="19">
        <v>3</v>
      </c>
      <c r="G195" s="15">
        <f t="shared" si="9"/>
        <v>177</v>
      </c>
    </row>
    <row r="196" spans="1:7" s="3" customFormat="1" ht="28.5" x14ac:dyDescent="0.2">
      <c r="A196" s="18" t="s">
        <v>14</v>
      </c>
      <c r="B196" s="12" t="s">
        <v>312</v>
      </c>
      <c r="C196" s="12" t="s">
        <v>319</v>
      </c>
      <c r="D196" s="18" t="s">
        <v>326</v>
      </c>
      <c r="E196" s="18">
        <v>3</v>
      </c>
      <c r="F196" s="19">
        <v>6</v>
      </c>
      <c r="G196" s="15">
        <f t="shared" ref="G196:G239" si="10">59*F196</f>
        <v>354</v>
      </c>
    </row>
    <row r="197" spans="1:7" s="3" customFormat="1" ht="28.5" x14ac:dyDescent="0.2">
      <c r="A197" s="18" t="s">
        <v>14</v>
      </c>
      <c r="B197" s="12" t="s">
        <v>327</v>
      </c>
      <c r="C197" s="12" t="s">
        <v>328</v>
      </c>
      <c r="D197" s="18" t="s">
        <v>339</v>
      </c>
      <c r="E197" s="18">
        <v>1</v>
      </c>
      <c r="F197" s="19">
        <v>6</v>
      </c>
      <c r="G197" s="15">
        <f t="shared" si="10"/>
        <v>354</v>
      </c>
    </row>
    <row r="198" spans="1:7" s="3" customFormat="1" ht="28.5" x14ac:dyDescent="0.2">
      <c r="A198" s="18" t="s">
        <v>14</v>
      </c>
      <c r="B198" s="12" t="s">
        <v>327</v>
      </c>
      <c r="C198" s="12" t="s">
        <v>329</v>
      </c>
      <c r="D198" s="18" t="s">
        <v>340</v>
      </c>
      <c r="E198" s="18">
        <v>1</v>
      </c>
      <c r="F198" s="19">
        <v>3</v>
      </c>
      <c r="G198" s="15">
        <f t="shared" si="10"/>
        <v>177</v>
      </c>
    </row>
    <row r="199" spans="1:7" s="3" customFormat="1" ht="28.5" x14ac:dyDescent="0.2">
      <c r="A199" s="18" t="s">
        <v>14</v>
      </c>
      <c r="B199" s="12" t="s">
        <v>327</v>
      </c>
      <c r="C199" s="12" t="s">
        <v>330</v>
      </c>
      <c r="D199" s="18" t="s">
        <v>141</v>
      </c>
      <c r="E199" s="18">
        <v>1</v>
      </c>
      <c r="F199" s="19">
        <v>6</v>
      </c>
      <c r="G199" s="15">
        <f t="shared" si="10"/>
        <v>354</v>
      </c>
    </row>
    <row r="200" spans="1:7" s="3" customFormat="1" ht="28.5" x14ac:dyDescent="0.2">
      <c r="A200" s="18" t="s">
        <v>14</v>
      </c>
      <c r="B200" s="12" t="s">
        <v>327</v>
      </c>
      <c r="C200" s="12" t="s">
        <v>331</v>
      </c>
      <c r="D200" s="18" t="s">
        <v>341</v>
      </c>
      <c r="E200" s="18">
        <v>1</v>
      </c>
      <c r="F200" s="19">
        <v>3</v>
      </c>
      <c r="G200" s="15">
        <f t="shared" si="10"/>
        <v>177</v>
      </c>
    </row>
    <row r="201" spans="1:7" s="3" customFormat="1" ht="28.5" x14ac:dyDescent="0.2">
      <c r="A201" s="18" t="s">
        <v>14</v>
      </c>
      <c r="B201" s="12" t="s">
        <v>327</v>
      </c>
      <c r="C201" s="12" t="s">
        <v>332</v>
      </c>
      <c r="D201" s="18" t="s">
        <v>342</v>
      </c>
      <c r="E201" s="18">
        <v>1</v>
      </c>
      <c r="F201" s="19">
        <v>3</v>
      </c>
      <c r="G201" s="15">
        <f t="shared" si="10"/>
        <v>177</v>
      </c>
    </row>
    <row r="202" spans="1:7" s="3" customFormat="1" ht="28.5" x14ac:dyDescent="0.2">
      <c r="A202" s="18" t="s">
        <v>14</v>
      </c>
      <c r="B202" s="12" t="s">
        <v>327</v>
      </c>
      <c r="C202" s="12" t="s">
        <v>333</v>
      </c>
      <c r="D202" s="18" t="s">
        <v>343</v>
      </c>
      <c r="E202" s="18">
        <v>1</v>
      </c>
      <c r="F202" s="19">
        <v>3</v>
      </c>
      <c r="G202" s="15">
        <f t="shared" si="10"/>
        <v>177</v>
      </c>
    </row>
    <row r="203" spans="1:7" s="3" customFormat="1" ht="28.5" x14ac:dyDescent="0.2">
      <c r="A203" s="18" t="s">
        <v>14</v>
      </c>
      <c r="B203" s="12" t="s">
        <v>327</v>
      </c>
      <c r="C203" s="12" t="s">
        <v>130</v>
      </c>
      <c r="D203" s="18" t="s">
        <v>144</v>
      </c>
      <c r="E203" s="18">
        <v>1</v>
      </c>
      <c r="F203" s="19">
        <v>6</v>
      </c>
      <c r="G203" s="15">
        <f t="shared" si="10"/>
        <v>354</v>
      </c>
    </row>
    <row r="204" spans="1:7" s="3" customFormat="1" ht="28.5" x14ac:dyDescent="0.2">
      <c r="A204" s="18" t="s">
        <v>14</v>
      </c>
      <c r="B204" s="12" t="s">
        <v>327</v>
      </c>
      <c r="C204" s="12" t="s">
        <v>131</v>
      </c>
      <c r="D204" s="18" t="s">
        <v>145</v>
      </c>
      <c r="E204" s="18">
        <v>3</v>
      </c>
      <c r="F204" s="19">
        <v>3</v>
      </c>
      <c r="G204" s="15">
        <f t="shared" si="10"/>
        <v>177</v>
      </c>
    </row>
    <row r="205" spans="1:7" s="3" customFormat="1" ht="28.5" x14ac:dyDescent="0.2">
      <c r="A205" s="18" t="s">
        <v>14</v>
      </c>
      <c r="B205" s="12" t="s">
        <v>327</v>
      </c>
      <c r="C205" s="12" t="s">
        <v>334</v>
      </c>
      <c r="D205" s="18" t="s">
        <v>344</v>
      </c>
      <c r="E205" s="18">
        <v>3</v>
      </c>
      <c r="F205" s="19">
        <v>3</v>
      </c>
      <c r="G205" s="15">
        <f t="shared" si="10"/>
        <v>177</v>
      </c>
    </row>
    <row r="206" spans="1:7" s="3" customFormat="1" ht="28.5" x14ac:dyDescent="0.2">
      <c r="A206" s="18" t="s">
        <v>14</v>
      </c>
      <c r="B206" s="12" t="s">
        <v>327</v>
      </c>
      <c r="C206" s="12" t="s">
        <v>132</v>
      </c>
      <c r="D206" s="18" t="s">
        <v>146</v>
      </c>
      <c r="E206" s="18">
        <v>3</v>
      </c>
      <c r="F206" s="19">
        <v>3</v>
      </c>
      <c r="G206" s="15">
        <f t="shared" si="10"/>
        <v>177</v>
      </c>
    </row>
    <row r="207" spans="1:7" s="3" customFormat="1" ht="28.5" x14ac:dyDescent="0.2">
      <c r="A207" s="18" t="s">
        <v>14</v>
      </c>
      <c r="B207" s="12" t="s">
        <v>327</v>
      </c>
      <c r="C207" s="12" t="s">
        <v>335</v>
      </c>
      <c r="D207" s="18" t="s">
        <v>345</v>
      </c>
      <c r="E207" s="18">
        <v>3</v>
      </c>
      <c r="F207" s="19">
        <v>3</v>
      </c>
      <c r="G207" s="15">
        <f t="shared" si="10"/>
        <v>177</v>
      </c>
    </row>
    <row r="208" spans="1:7" s="3" customFormat="1" ht="28.5" x14ac:dyDescent="0.2">
      <c r="A208" s="18" t="s">
        <v>14</v>
      </c>
      <c r="B208" s="12" t="s">
        <v>327</v>
      </c>
      <c r="C208" s="12" t="s">
        <v>336</v>
      </c>
      <c r="D208" s="18" t="s">
        <v>346</v>
      </c>
      <c r="E208" s="18">
        <v>3</v>
      </c>
      <c r="F208" s="19">
        <v>3</v>
      </c>
      <c r="G208" s="15">
        <f t="shared" si="10"/>
        <v>177</v>
      </c>
    </row>
    <row r="209" spans="1:7" s="3" customFormat="1" ht="28.5" x14ac:dyDescent="0.2">
      <c r="A209" s="18" t="s">
        <v>14</v>
      </c>
      <c r="B209" s="12" t="s">
        <v>327</v>
      </c>
      <c r="C209" s="12" t="s">
        <v>337</v>
      </c>
      <c r="D209" s="18" t="s">
        <v>347</v>
      </c>
      <c r="E209" s="18">
        <v>3</v>
      </c>
      <c r="F209" s="19">
        <v>3</v>
      </c>
      <c r="G209" s="15">
        <f t="shared" si="10"/>
        <v>177</v>
      </c>
    </row>
    <row r="210" spans="1:7" s="3" customFormat="1" ht="28.5" x14ac:dyDescent="0.2">
      <c r="A210" s="18" t="s">
        <v>14</v>
      </c>
      <c r="B210" s="12" t="s">
        <v>327</v>
      </c>
      <c r="C210" s="12" t="s">
        <v>338</v>
      </c>
      <c r="D210" s="18" t="s">
        <v>348</v>
      </c>
      <c r="E210" s="18">
        <v>3</v>
      </c>
      <c r="F210" s="19">
        <v>3</v>
      </c>
      <c r="G210" s="15">
        <f t="shared" si="10"/>
        <v>177</v>
      </c>
    </row>
    <row r="211" spans="1:7" s="3" customFormat="1" x14ac:dyDescent="0.2">
      <c r="A211" s="18" t="s">
        <v>14</v>
      </c>
      <c r="B211" s="12" t="s">
        <v>349</v>
      </c>
      <c r="C211" s="12" t="s">
        <v>350</v>
      </c>
      <c r="D211" s="18" t="s">
        <v>376</v>
      </c>
      <c r="E211" s="18">
        <v>1</v>
      </c>
      <c r="F211" s="19">
        <v>3</v>
      </c>
      <c r="G211" s="15">
        <f t="shared" si="10"/>
        <v>177</v>
      </c>
    </row>
    <row r="212" spans="1:7" s="3" customFormat="1" ht="28.5" x14ac:dyDescent="0.2">
      <c r="A212" s="18" t="s">
        <v>14</v>
      </c>
      <c r="B212" s="12" t="s">
        <v>349</v>
      </c>
      <c r="C212" s="12" t="s">
        <v>351</v>
      </c>
      <c r="D212" s="18" t="s">
        <v>377</v>
      </c>
      <c r="E212" s="18">
        <v>1</v>
      </c>
      <c r="F212" s="19">
        <v>6</v>
      </c>
      <c r="G212" s="15">
        <f t="shared" si="10"/>
        <v>354</v>
      </c>
    </row>
    <row r="213" spans="1:7" s="3" customFormat="1" x14ac:dyDescent="0.2">
      <c r="A213" s="18" t="s">
        <v>14</v>
      </c>
      <c r="B213" s="12" t="s">
        <v>349</v>
      </c>
      <c r="C213" s="12" t="s">
        <v>296</v>
      </c>
      <c r="D213" s="18" t="s">
        <v>306</v>
      </c>
      <c r="E213" s="18">
        <v>1</v>
      </c>
      <c r="F213" s="19">
        <v>3</v>
      </c>
      <c r="G213" s="15">
        <f t="shared" si="10"/>
        <v>177</v>
      </c>
    </row>
    <row r="214" spans="1:7" s="3" customFormat="1" x14ac:dyDescent="0.2">
      <c r="A214" s="18" t="s">
        <v>14</v>
      </c>
      <c r="B214" s="12" t="s">
        <v>349</v>
      </c>
      <c r="C214" s="12" t="s">
        <v>352</v>
      </c>
      <c r="D214" s="18" t="s">
        <v>378</v>
      </c>
      <c r="E214" s="18">
        <v>1</v>
      </c>
      <c r="F214" s="19">
        <v>3</v>
      </c>
      <c r="G214" s="15">
        <f t="shared" si="10"/>
        <v>177</v>
      </c>
    </row>
    <row r="215" spans="1:7" s="3" customFormat="1" ht="28.5" x14ac:dyDescent="0.2">
      <c r="A215" s="18" t="s">
        <v>14</v>
      </c>
      <c r="B215" s="12" t="s">
        <v>349</v>
      </c>
      <c r="C215" s="12" t="s">
        <v>353</v>
      </c>
      <c r="D215" s="18" t="s">
        <v>379</v>
      </c>
      <c r="E215" s="18">
        <v>1</v>
      </c>
      <c r="F215" s="19">
        <v>3</v>
      </c>
      <c r="G215" s="15">
        <f t="shared" si="10"/>
        <v>177</v>
      </c>
    </row>
    <row r="216" spans="1:7" s="3" customFormat="1" x14ac:dyDescent="0.2">
      <c r="A216" s="18" t="s">
        <v>14</v>
      </c>
      <c r="B216" s="12" t="s">
        <v>349</v>
      </c>
      <c r="C216" s="12" t="s">
        <v>354</v>
      </c>
      <c r="D216" s="18" t="s">
        <v>380</v>
      </c>
      <c r="E216" s="18">
        <v>1</v>
      </c>
      <c r="F216" s="19">
        <v>6</v>
      </c>
      <c r="G216" s="15">
        <f t="shared" si="10"/>
        <v>354</v>
      </c>
    </row>
    <row r="217" spans="1:7" s="3" customFormat="1" ht="28.5" x14ac:dyDescent="0.2">
      <c r="A217" s="18" t="s">
        <v>14</v>
      </c>
      <c r="B217" s="12" t="s">
        <v>349</v>
      </c>
      <c r="C217" s="12" t="s">
        <v>355</v>
      </c>
      <c r="D217" s="18" t="s">
        <v>381</v>
      </c>
      <c r="E217" s="18">
        <v>1</v>
      </c>
      <c r="F217" s="19">
        <v>3</v>
      </c>
      <c r="G217" s="15">
        <f t="shared" si="10"/>
        <v>177</v>
      </c>
    </row>
    <row r="218" spans="1:7" s="3" customFormat="1" x14ac:dyDescent="0.2">
      <c r="A218" s="18" t="s">
        <v>14</v>
      </c>
      <c r="B218" s="12" t="s">
        <v>349</v>
      </c>
      <c r="C218" s="12" t="s">
        <v>356</v>
      </c>
      <c r="D218" s="18" t="s">
        <v>382</v>
      </c>
      <c r="E218" s="18">
        <v>1</v>
      </c>
      <c r="F218" s="19">
        <v>6</v>
      </c>
      <c r="G218" s="15">
        <f t="shared" si="10"/>
        <v>354</v>
      </c>
    </row>
    <row r="219" spans="1:7" s="3" customFormat="1" x14ac:dyDescent="0.2">
      <c r="A219" s="18" t="s">
        <v>14</v>
      </c>
      <c r="B219" s="12" t="s">
        <v>349</v>
      </c>
      <c r="C219" s="12" t="s">
        <v>357</v>
      </c>
      <c r="D219" s="18" t="s">
        <v>383</v>
      </c>
      <c r="E219" s="18">
        <v>1</v>
      </c>
      <c r="F219" s="19">
        <v>3</v>
      </c>
      <c r="G219" s="15">
        <f t="shared" si="10"/>
        <v>177</v>
      </c>
    </row>
    <row r="220" spans="1:7" s="3" customFormat="1" ht="28.5" x14ac:dyDescent="0.2">
      <c r="A220" s="18" t="s">
        <v>14</v>
      </c>
      <c r="B220" s="12" t="s">
        <v>349</v>
      </c>
      <c r="C220" s="12" t="s">
        <v>358</v>
      </c>
      <c r="D220" s="18" t="s">
        <v>384</v>
      </c>
      <c r="E220" s="18">
        <v>1</v>
      </c>
      <c r="F220" s="19">
        <v>3</v>
      </c>
      <c r="G220" s="15">
        <f t="shared" si="10"/>
        <v>177</v>
      </c>
    </row>
    <row r="221" spans="1:7" s="3" customFormat="1" x14ac:dyDescent="0.2">
      <c r="A221" s="18" t="s">
        <v>14</v>
      </c>
      <c r="B221" s="12" t="s">
        <v>349</v>
      </c>
      <c r="C221" s="12" t="s">
        <v>359</v>
      </c>
      <c r="D221" s="18" t="s">
        <v>385</v>
      </c>
      <c r="E221" s="18">
        <v>1</v>
      </c>
      <c r="F221" s="19">
        <v>3</v>
      </c>
      <c r="G221" s="15">
        <f t="shared" si="10"/>
        <v>177</v>
      </c>
    </row>
    <row r="222" spans="1:7" s="3" customFormat="1" ht="28.5" x14ac:dyDescent="0.2">
      <c r="A222" s="18" t="s">
        <v>14</v>
      </c>
      <c r="B222" s="12" t="s">
        <v>349</v>
      </c>
      <c r="C222" s="12" t="s">
        <v>360</v>
      </c>
      <c r="D222" s="18" t="s">
        <v>386</v>
      </c>
      <c r="E222" s="18">
        <v>1</v>
      </c>
      <c r="F222" s="19">
        <v>6</v>
      </c>
      <c r="G222" s="15">
        <f t="shared" si="10"/>
        <v>354</v>
      </c>
    </row>
    <row r="223" spans="1:7" s="3" customFormat="1" ht="28.5" x14ac:dyDescent="0.2">
      <c r="A223" s="18" t="s">
        <v>14</v>
      </c>
      <c r="B223" s="12" t="s">
        <v>349</v>
      </c>
      <c r="C223" s="12" t="s">
        <v>361</v>
      </c>
      <c r="D223" s="18" t="s">
        <v>387</v>
      </c>
      <c r="E223" s="18">
        <v>3</v>
      </c>
      <c r="F223" s="19">
        <v>3</v>
      </c>
      <c r="G223" s="15">
        <f t="shared" si="10"/>
        <v>177</v>
      </c>
    </row>
    <row r="224" spans="1:7" s="3" customFormat="1" x14ac:dyDescent="0.2">
      <c r="A224" s="18" t="s">
        <v>14</v>
      </c>
      <c r="B224" s="12" t="s">
        <v>349</v>
      </c>
      <c r="C224" s="12" t="s">
        <v>362</v>
      </c>
      <c r="D224" s="18" t="s">
        <v>388</v>
      </c>
      <c r="E224" s="18">
        <v>3</v>
      </c>
      <c r="F224" s="19">
        <v>3</v>
      </c>
      <c r="G224" s="15">
        <f t="shared" si="10"/>
        <v>177</v>
      </c>
    </row>
    <row r="225" spans="1:7" s="3" customFormat="1" x14ac:dyDescent="0.2">
      <c r="A225" s="18" t="s">
        <v>14</v>
      </c>
      <c r="B225" s="12" t="s">
        <v>349</v>
      </c>
      <c r="C225" s="12" t="s">
        <v>363</v>
      </c>
      <c r="D225" s="18" t="s">
        <v>389</v>
      </c>
      <c r="E225" s="18">
        <v>3</v>
      </c>
      <c r="F225" s="19">
        <v>3</v>
      </c>
      <c r="G225" s="15">
        <f t="shared" si="10"/>
        <v>177</v>
      </c>
    </row>
    <row r="226" spans="1:7" s="3" customFormat="1" x14ac:dyDescent="0.2">
      <c r="A226" s="18" t="s">
        <v>14</v>
      </c>
      <c r="B226" s="12" t="s">
        <v>349</v>
      </c>
      <c r="C226" s="12" t="s">
        <v>364</v>
      </c>
      <c r="D226" s="18" t="s">
        <v>390</v>
      </c>
      <c r="E226" s="18">
        <v>3</v>
      </c>
      <c r="F226" s="19">
        <v>6</v>
      </c>
      <c r="G226" s="15">
        <f t="shared" si="10"/>
        <v>354</v>
      </c>
    </row>
    <row r="227" spans="1:7" s="3" customFormat="1" x14ac:dyDescent="0.2">
      <c r="A227" s="18" t="s">
        <v>14</v>
      </c>
      <c r="B227" s="12" t="s">
        <v>349</v>
      </c>
      <c r="C227" s="12" t="s">
        <v>365</v>
      </c>
      <c r="D227" s="18" t="s">
        <v>391</v>
      </c>
      <c r="E227" s="18">
        <v>3</v>
      </c>
      <c r="F227" s="19">
        <v>3</v>
      </c>
      <c r="G227" s="15">
        <f t="shared" si="10"/>
        <v>177</v>
      </c>
    </row>
    <row r="228" spans="1:7" s="3" customFormat="1" x14ac:dyDescent="0.2">
      <c r="A228" s="18" t="s">
        <v>14</v>
      </c>
      <c r="B228" s="12" t="s">
        <v>349</v>
      </c>
      <c r="C228" s="12" t="s">
        <v>359</v>
      </c>
      <c r="D228" s="18" t="s">
        <v>385</v>
      </c>
      <c r="E228" s="18">
        <v>3</v>
      </c>
      <c r="F228" s="19">
        <v>3</v>
      </c>
      <c r="G228" s="15">
        <f t="shared" si="10"/>
        <v>177</v>
      </c>
    </row>
    <row r="229" spans="1:7" s="3" customFormat="1" x14ac:dyDescent="0.2">
      <c r="A229" s="18" t="s">
        <v>14</v>
      </c>
      <c r="B229" s="12" t="s">
        <v>349</v>
      </c>
      <c r="C229" s="12" t="s">
        <v>363</v>
      </c>
      <c r="D229" s="18" t="s">
        <v>389</v>
      </c>
      <c r="E229" s="18">
        <v>3</v>
      </c>
      <c r="F229" s="19">
        <v>3</v>
      </c>
      <c r="G229" s="15">
        <f t="shared" si="10"/>
        <v>177</v>
      </c>
    </row>
    <row r="230" spans="1:7" s="3" customFormat="1" ht="28.5" x14ac:dyDescent="0.2">
      <c r="A230" s="18" t="s">
        <v>14</v>
      </c>
      <c r="B230" s="12" t="s">
        <v>349</v>
      </c>
      <c r="C230" s="12" t="s">
        <v>366</v>
      </c>
      <c r="D230" s="18" t="s">
        <v>392</v>
      </c>
      <c r="E230" s="18">
        <v>3</v>
      </c>
      <c r="F230" s="19">
        <v>3</v>
      </c>
      <c r="G230" s="15">
        <f t="shared" si="10"/>
        <v>177</v>
      </c>
    </row>
    <row r="231" spans="1:7" s="3" customFormat="1" ht="28.5" x14ac:dyDescent="0.2">
      <c r="A231" s="18" t="s">
        <v>14</v>
      </c>
      <c r="B231" s="12" t="s">
        <v>349</v>
      </c>
      <c r="C231" s="12" t="s">
        <v>367</v>
      </c>
      <c r="D231" s="18" t="s">
        <v>393</v>
      </c>
      <c r="E231" s="18">
        <v>3</v>
      </c>
      <c r="F231" s="19">
        <v>3</v>
      </c>
      <c r="G231" s="15">
        <f t="shared" si="10"/>
        <v>177</v>
      </c>
    </row>
    <row r="232" spans="1:7" s="3" customFormat="1" ht="28.5" x14ac:dyDescent="0.2">
      <c r="A232" s="18" t="s">
        <v>14</v>
      </c>
      <c r="B232" s="12" t="s">
        <v>349</v>
      </c>
      <c r="C232" s="12" t="s">
        <v>368</v>
      </c>
      <c r="D232" s="18" t="s">
        <v>394</v>
      </c>
      <c r="E232" s="18">
        <v>3</v>
      </c>
      <c r="F232" s="19">
        <v>6</v>
      </c>
      <c r="G232" s="15">
        <f t="shared" si="10"/>
        <v>354</v>
      </c>
    </row>
    <row r="233" spans="1:7" s="3" customFormat="1" ht="28.5" x14ac:dyDescent="0.2">
      <c r="A233" s="18" t="s">
        <v>14</v>
      </c>
      <c r="B233" s="12" t="s">
        <v>349</v>
      </c>
      <c r="C233" s="12" t="s">
        <v>369</v>
      </c>
      <c r="D233" s="18" t="s">
        <v>395</v>
      </c>
      <c r="E233" s="18">
        <v>3</v>
      </c>
      <c r="F233" s="19">
        <v>3</v>
      </c>
      <c r="G233" s="15">
        <f t="shared" si="10"/>
        <v>177</v>
      </c>
    </row>
    <row r="234" spans="1:7" s="3" customFormat="1" x14ac:dyDescent="0.2">
      <c r="A234" s="18" t="s">
        <v>14</v>
      </c>
      <c r="B234" s="12" t="s">
        <v>349</v>
      </c>
      <c r="C234" s="12" t="s">
        <v>370</v>
      </c>
      <c r="D234" s="18" t="s">
        <v>396</v>
      </c>
      <c r="E234" s="18">
        <v>3</v>
      </c>
      <c r="F234" s="19">
        <v>3</v>
      </c>
      <c r="G234" s="15">
        <f t="shared" si="10"/>
        <v>177</v>
      </c>
    </row>
    <row r="235" spans="1:7" s="3" customFormat="1" ht="28.5" x14ac:dyDescent="0.2">
      <c r="A235" s="18" t="s">
        <v>14</v>
      </c>
      <c r="B235" s="12" t="s">
        <v>349</v>
      </c>
      <c r="C235" s="12" t="s">
        <v>371</v>
      </c>
      <c r="D235" s="18" t="s">
        <v>397</v>
      </c>
      <c r="E235" s="18">
        <v>3</v>
      </c>
      <c r="F235" s="19">
        <v>3</v>
      </c>
      <c r="G235" s="15">
        <f t="shared" si="10"/>
        <v>177</v>
      </c>
    </row>
    <row r="236" spans="1:7" s="3" customFormat="1" x14ac:dyDescent="0.2">
      <c r="A236" s="18" t="s">
        <v>14</v>
      </c>
      <c r="B236" s="12" t="s">
        <v>349</v>
      </c>
      <c r="C236" s="12" t="s">
        <v>372</v>
      </c>
      <c r="D236" s="18" t="s">
        <v>398</v>
      </c>
      <c r="E236" s="18">
        <v>3</v>
      </c>
      <c r="F236" s="19">
        <v>3</v>
      </c>
      <c r="G236" s="15">
        <f t="shared" si="10"/>
        <v>177</v>
      </c>
    </row>
    <row r="237" spans="1:7" s="3" customFormat="1" x14ac:dyDescent="0.2">
      <c r="A237" s="18" t="s">
        <v>14</v>
      </c>
      <c r="B237" s="12" t="s">
        <v>349</v>
      </c>
      <c r="C237" s="12" t="s">
        <v>373</v>
      </c>
      <c r="D237" s="18" t="s">
        <v>399</v>
      </c>
      <c r="E237" s="18">
        <v>3</v>
      </c>
      <c r="F237" s="19">
        <v>6</v>
      </c>
      <c r="G237" s="15">
        <f t="shared" si="10"/>
        <v>354</v>
      </c>
    </row>
    <row r="238" spans="1:7" s="3" customFormat="1" x14ac:dyDescent="0.2">
      <c r="A238" s="18" t="s">
        <v>14</v>
      </c>
      <c r="B238" s="12" t="s">
        <v>349</v>
      </c>
      <c r="C238" s="12" t="s">
        <v>374</v>
      </c>
      <c r="D238" s="18" t="s">
        <v>400</v>
      </c>
      <c r="E238" s="18">
        <v>3</v>
      </c>
      <c r="F238" s="19">
        <v>3</v>
      </c>
      <c r="G238" s="15">
        <f t="shared" si="10"/>
        <v>177</v>
      </c>
    </row>
    <row r="239" spans="1:7" s="3" customFormat="1" ht="28.5" x14ac:dyDescent="0.2">
      <c r="A239" s="18" t="s">
        <v>14</v>
      </c>
      <c r="B239" s="12" t="s">
        <v>349</v>
      </c>
      <c r="C239" s="12" t="s">
        <v>375</v>
      </c>
      <c r="D239" s="18" t="s">
        <v>401</v>
      </c>
      <c r="E239" s="18">
        <v>3</v>
      </c>
      <c r="F239" s="19">
        <v>3</v>
      </c>
      <c r="G239" s="15">
        <f t="shared" si="10"/>
        <v>177</v>
      </c>
    </row>
    <row r="240" spans="1:7" s="3" customFormat="1" x14ac:dyDescent="0.2">
      <c r="A240" s="18" t="s">
        <v>14</v>
      </c>
      <c r="B240" s="12" t="s">
        <v>402</v>
      </c>
      <c r="C240" s="12" t="s">
        <v>403</v>
      </c>
      <c r="D240" s="18" t="s">
        <v>424</v>
      </c>
      <c r="E240" s="18">
        <v>1</v>
      </c>
      <c r="F240" s="19">
        <v>3</v>
      </c>
      <c r="G240" s="16">
        <f>182*F240</f>
        <v>546</v>
      </c>
    </row>
    <row r="241" spans="1:7" s="3" customFormat="1" x14ac:dyDescent="0.2">
      <c r="A241" s="18" t="s">
        <v>14</v>
      </c>
      <c r="B241" s="12" t="s">
        <v>402</v>
      </c>
      <c r="C241" s="12" t="s">
        <v>404</v>
      </c>
      <c r="D241" s="18" t="s">
        <v>425</v>
      </c>
      <c r="E241" s="18">
        <v>1</v>
      </c>
      <c r="F241" s="19">
        <v>3</v>
      </c>
      <c r="G241" s="16">
        <f t="shared" ref="G241:G260" si="11">182*F241</f>
        <v>546</v>
      </c>
    </row>
    <row r="242" spans="1:7" s="3" customFormat="1" x14ac:dyDescent="0.2">
      <c r="A242" s="18" t="s">
        <v>14</v>
      </c>
      <c r="B242" s="12" t="s">
        <v>402</v>
      </c>
      <c r="C242" s="12" t="s">
        <v>405</v>
      </c>
      <c r="D242" s="18" t="s">
        <v>426</v>
      </c>
      <c r="E242" s="18">
        <v>1</v>
      </c>
      <c r="F242" s="19">
        <v>3</v>
      </c>
      <c r="G242" s="16">
        <f t="shared" si="11"/>
        <v>546</v>
      </c>
    </row>
    <row r="243" spans="1:7" s="3" customFormat="1" ht="28.5" x14ac:dyDescent="0.2">
      <c r="A243" s="18" t="s">
        <v>14</v>
      </c>
      <c r="B243" s="12" t="s">
        <v>402</v>
      </c>
      <c r="C243" s="12" t="s">
        <v>406</v>
      </c>
      <c r="D243" s="18" t="s">
        <v>427</v>
      </c>
      <c r="E243" s="18">
        <v>1</v>
      </c>
      <c r="F243" s="19">
        <v>3</v>
      </c>
      <c r="G243" s="16">
        <f t="shared" si="11"/>
        <v>546</v>
      </c>
    </row>
    <row r="244" spans="1:7" s="3" customFormat="1" x14ac:dyDescent="0.2">
      <c r="A244" s="18" t="s">
        <v>14</v>
      </c>
      <c r="B244" s="12" t="s">
        <v>402</v>
      </c>
      <c r="C244" s="12" t="s">
        <v>407</v>
      </c>
      <c r="D244" s="18" t="s">
        <v>428</v>
      </c>
      <c r="E244" s="18">
        <v>1</v>
      </c>
      <c r="F244" s="19">
        <v>3</v>
      </c>
      <c r="G244" s="16">
        <f t="shared" si="11"/>
        <v>546</v>
      </c>
    </row>
    <row r="245" spans="1:7" s="3" customFormat="1" x14ac:dyDescent="0.2">
      <c r="A245" s="18" t="s">
        <v>14</v>
      </c>
      <c r="B245" s="12" t="s">
        <v>402</v>
      </c>
      <c r="C245" s="12" t="s">
        <v>408</v>
      </c>
      <c r="D245" s="18" t="s">
        <v>429</v>
      </c>
      <c r="E245" s="18">
        <v>1</v>
      </c>
      <c r="F245" s="19">
        <v>3</v>
      </c>
      <c r="G245" s="16">
        <f t="shared" si="11"/>
        <v>546</v>
      </c>
    </row>
    <row r="246" spans="1:7" s="3" customFormat="1" x14ac:dyDescent="0.2">
      <c r="A246" s="18" t="s">
        <v>14</v>
      </c>
      <c r="B246" s="12" t="s">
        <v>402</v>
      </c>
      <c r="C246" s="12" t="s">
        <v>409</v>
      </c>
      <c r="D246" s="18" t="s">
        <v>430</v>
      </c>
      <c r="E246" s="18">
        <v>1</v>
      </c>
      <c r="F246" s="19">
        <v>3</v>
      </c>
      <c r="G246" s="16">
        <f t="shared" si="11"/>
        <v>546</v>
      </c>
    </row>
    <row r="247" spans="1:7" s="3" customFormat="1" x14ac:dyDescent="0.2">
      <c r="A247" s="18" t="s">
        <v>14</v>
      </c>
      <c r="B247" s="12" t="s">
        <v>402</v>
      </c>
      <c r="C247" s="12" t="s">
        <v>410</v>
      </c>
      <c r="D247" s="18" t="s">
        <v>431</v>
      </c>
      <c r="E247" s="18">
        <v>1</v>
      </c>
      <c r="F247" s="19">
        <v>3</v>
      </c>
      <c r="G247" s="16">
        <f t="shared" si="11"/>
        <v>546</v>
      </c>
    </row>
    <row r="248" spans="1:7" s="3" customFormat="1" x14ac:dyDescent="0.2">
      <c r="A248" s="18" t="s">
        <v>14</v>
      </c>
      <c r="B248" s="12" t="s">
        <v>402</v>
      </c>
      <c r="C248" s="12" t="s">
        <v>411</v>
      </c>
      <c r="D248" s="18" t="s">
        <v>432</v>
      </c>
      <c r="E248" s="18">
        <v>1</v>
      </c>
      <c r="F248" s="19">
        <v>6</v>
      </c>
      <c r="G248" s="16">
        <f t="shared" si="11"/>
        <v>1092</v>
      </c>
    </row>
    <row r="249" spans="1:7" s="3" customFormat="1" x14ac:dyDescent="0.2">
      <c r="A249" s="18" t="s">
        <v>14</v>
      </c>
      <c r="B249" s="12" t="s">
        <v>402</v>
      </c>
      <c r="C249" s="12" t="s">
        <v>412</v>
      </c>
      <c r="D249" s="18" t="s">
        <v>433</v>
      </c>
      <c r="E249" s="18">
        <v>1</v>
      </c>
      <c r="F249" s="19">
        <v>3</v>
      </c>
      <c r="G249" s="16">
        <f t="shared" si="11"/>
        <v>546</v>
      </c>
    </row>
    <row r="250" spans="1:7" s="3" customFormat="1" x14ac:dyDescent="0.2">
      <c r="A250" s="18" t="s">
        <v>14</v>
      </c>
      <c r="B250" s="12" t="s">
        <v>402</v>
      </c>
      <c r="C250" s="12" t="s">
        <v>413</v>
      </c>
      <c r="D250" s="18" t="s">
        <v>434</v>
      </c>
      <c r="E250" s="18">
        <v>1</v>
      </c>
      <c r="F250" s="19">
        <v>3</v>
      </c>
      <c r="G250" s="16">
        <f t="shared" si="11"/>
        <v>546</v>
      </c>
    </row>
    <row r="251" spans="1:7" s="3" customFormat="1" x14ac:dyDescent="0.2">
      <c r="A251" s="18" t="s">
        <v>14</v>
      </c>
      <c r="B251" s="12" t="s">
        <v>402</v>
      </c>
      <c r="C251" s="12" t="s">
        <v>414</v>
      </c>
      <c r="D251" s="18" t="s">
        <v>435</v>
      </c>
      <c r="E251" s="18">
        <v>1</v>
      </c>
      <c r="F251" s="19">
        <v>3</v>
      </c>
      <c r="G251" s="16">
        <f t="shared" si="11"/>
        <v>546</v>
      </c>
    </row>
    <row r="252" spans="1:7" s="3" customFormat="1" x14ac:dyDescent="0.2">
      <c r="A252" s="18" t="s">
        <v>14</v>
      </c>
      <c r="B252" s="12" t="s">
        <v>402</v>
      </c>
      <c r="C252" s="12" t="s">
        <v>415</v>
      </c>
      <c r="D252" s="18" t="s">
        <v>436</v>
      </c>
      <c r="E252" s="18">
        <v>3</v>
      </c>
      <c r="F252" s="19">
        <v>3</v>
      </c>
      <c r="G252" s="16">
        <f t="shared" si="11"/>
        <v>546</v>
      </c>
    </row>
    <row r="253" spans="1:7" s="3" customFormat="1" x14ac:dyDescent="0.2">
      <c r="A253" s="18" t="s">
        <v>14</v>
      </c>
      <c r="B253" s="12" t="s">
        <v>402</v>
      </c>
      <c r="C253" s="12" t="s">
        <v>416</v>
      </c>
      <c r="D253" s="18" t="s">
        <v>437</v>
      </c>
      <c r="E253" s="18">
        <v>3</v>
      </c>
      <c r="F253" s="19">
        <v>3</v>
      </c>
      <c r="G253" s="16">
        <f t="shared" si="11"/>
        <v>546</v>
      </c>
    </row>
    <row r="254" spans="1:7" s="3" customFormat="1" ht="28.5" x14ac:dyDescent="0.2">
      <c r="A254" s="18" t="s">
        <v>14</v>
      </c>
      <c r="B254" s="12" t="s">
        <v>402</v>
      </c>
      <c r="C254" s="12" t="s">
        <v>417</v>
      </c>
      <c r="D254" s="18" t="s">
        <v>438</v>
      </c>
      <c r="E254" s="18">
        <v>3</v>
      </c>
      <c r="F254" s="19">
        <v>3</v>
      </c>
      <c r="G254" s="16">
        <f t="shared" si="11"/>
        <v>546</v>
      </c>
    </row>
    <row r="255" spans="1:7" s="3" customFormat="1" x14ac:dyDescent="0.2">
      <c r="A255" s="18" t="s">
        <v>14</v>
      </c>
      <c r="B255" s="12" t="s">
        <v>402</v>
      </c>
      <c r="C255" s="12" t="s">
        <v>418</v>
      </c>
      <c r="D255" s="18" t="s">
        <v>439</v>
      </c>
      <c r="E255" s="18">
        <v>3</v>
      </c>
      <c r="F255" s="19">
        <v>3</v>
      </c>
      <c r="G255" s="16">
        <f t="shared" si="11"/>
        <v>546</v>
      </c>
    </row>
    <row r="256" spans="1:7" s="3" customFormat="1" ht="28.5" x14ac:dyDescent="0.2">
      <c r="A256" s="18" t="s">
        <v>14</v>
      </c>
      <c r="B256" s="12" t="s">
        <v>402</v>
      </c>
      <c r="C256" s="12" t="s">
        <v>419</v>
      </c>
      <c r="D256" s="18" t="s">
        <v>440</v>
      </c>
      <c r="E256" s="18">
        <v>3</v>
      </c>
      <c r="F256" s="19">
        <v>3</v>
      </c>
      <c r="G256" s="16">
        <f t="shared" si="11"/>
        <v>546</v>
      </c>
    </row>
    <row r="257" spans="1:7" s="3" customFormat="1" x14ac:dyDescent="0.2">
      <c r="A257" s="18" t="s">
        <v>14</v>
      </c>
      <c r="B257" s="12" t="s">
        <v>402</v>
      </c>
      <c r="C257" s="12" t="s">
        <v>420</v>
      </c>
      <c r="D257" s="18" t="s">
        <v>441</v>
      </c>
      <c r="E257" s="18">
        <v>3</v>
      </c>
      <c r="F257" s="19">
        <v>6</v>
      </c>
      <c r="G257" s="16">
        <f t="shared" si="11"/>
        <v>1092</v>
      </c>
    </row>
    <row r="258" spans="1:7" s="3" customFormat="1" x14ac:dyDescent="0.2">
      <c r="A258" s="18" t="s">
        <v>14</v>
      </c>
      <c r="B258" s="12" t="s">
        <v>402</v>
      </c>
      <c r="C258" s="12" t="s">
        <v>421</v>
      </c>
      <c r="D258" s="18" t="s">
        <v>442</v>
      </c>
      <c r="E258" s="18">
        <v>3</v>
      </c>
      <c r="F258" s="19">
        <v>3</v>
      </c>
      <c r="G258" s="16">
        <f t="shared" si="11"/>
        <v>546</v>
      </c>
    </row>
    <row r="259" spans="1:7" s="3" customFormat="1" x14ac:dyDescent="0.2">
      <c r="A259" s="18" t="s">
        <v>14</v>
      </c>
      <c r="B259" s="12" t="s">
        <v>402</v>
      </c>
      <c r="C259" s="12" t="s">
        <v>422</v>
      </c>
      <c r="D259" s="18" t="s">
        <v>25</v>
      </c>
      <c r="E259" s="18">
        <v>3</v>
      </c>
      <c r="F259" s="19">
        <v>3</v>
      </c>
      <c r="G259" s="16">
        <f t="shared" si="11"/>
        <v>546</v>
      </c>
    </row>
    <row r="260" spans="1:7" s="3" customFormat="1" x14ac:dyDescent="0.2">
      <c r="A260" s="18" t="s">
        <v>14</v>
      </c>
      <c r="B260" s="12" t="s">
        <v>402</v>
      </c>
      <c r="C260" s="12" t="s">
        <v>423</v>
      </c>
      <c r="D260" s="18" t="s">
        <v>443</v>
      </c>
      <c r="E260" s="18">
        <v>3</v>
      </c>
      <c r="F260" s="19">
        <v>3</v>
      </c>
      <c r="G260" s="16">
        <f t="shared" si="11"/>
        <v>546</v>
      </c>
    </row>
    <row r="261" spans="1:7" s="3" customFormat="1" ht="28.5" x14ac:dyDescent="0.2">
      <c r="A261" s="18" t="s">
        <v>14</v>
      </c>
      <c r="B261" s="12" t="s">
        <v>444</v>
      </c>
      <c r="C261" s="12" t="s">
        <v>445</v>
      </c>
      <c r="D261" s="18" t="s">
        <v>453</v>
      </c>
      <c r="E261" s="18">
        <v>3</v>
      </c>
      <c r="F261" s="19">
        <v>2</v>
      </c>
      <c r="G261" s="16">
        <f t="shared" ref="G261:G268" si="12">57*F261</f>
        <v>114</v>
      </c>
    </row>
    <row r="262" spans="1:7" s="3" customFormat="1" ht="28.5" x14ac:dyDescent="0.2">
      <c r="A262" s="18" t="s">
        <v>14</v>
      </c>
      <c r="B262" s="12" t="s">
        <v>444</v>
      </c>
      <c r="C262" s="12" t="s">
        <v>446</v>
      </c>
      <c r="D262" s="18" t="s">
        <v>454</v>
      </c>
      <c r="E262" s="18">
        <v>3</v>
      </c>
      <c r="F262" s="19">
        <v>3</v>
      </c>
      <c r="G262" s="16">
        <f t="shared" si="12"/>
        <v>171</v>
      </c>
    </row>
    <row r="263" spans="1:7" s="3" customFormat="1" ht="28.5" x14ac:dyDescent="0.2">
      <c r="A263" s="18" t="s">
        <v>14</v>
      </c>
      <c r="B263" s="12" t="s">
        <v>444</v>
      </c>
      <c r="C263" s="12" t="s">
        <v>447</v>
      </c>
      <c r="D263" s="18" t="s">
        <v>455</v>
      </c>
      <c r="E263" s="18">
        <v>3</v>
      </c>
      <c r="F263" s="19">
        <v>4</v>
      </c>
      <c r="G263" s="16">
        <f t="shared" si="12"/>
        <v>228</v>
      </c>
    </row>
    <row r="264" spans="1:7" s="3" customFormat="1" ht="28.5" x14ac:dyDescent="0.2">
      <c r="A264" s="18" t="s">
        <v>14</v>
      </c>
      <c r="B264" s="12" t="s">
        <v>444</v>
      </c>
      <c r="C264" s="12" t="s">
        <v>448</v>
      </c>
      <c r="D264" s="18" t="s">
        <v>456</v>
      </c>
      <c r="E264" s="18">
        <v>3</v>
      </c>
      <c r="F264" s="19">
        <v>2</v>
      </c>
      <c r="G264" s="16">
        <f t="shared" si="12"/>
        <v>114</v>
      </c>
    </row>
    <row r="265" spans="1:7" s="3" customFormat="1" ht="28.5" x14ac:dyDescent="0.2">
      <c r="A265" s="18" t="s">
        <v>14</v>
      </c>
      <c r="B265" s="12" t="s">
        <v>444</v>
      </c>
      <c r="C265" s="12" t="s">
        <v>449</v>
      </c>
      <c r="D265" s="18" t="s">
        <v>457</v>
      </c>
      <c r="E265" s="18">
        <v>3</v>
      </c>
      <c r="F265" s="19">
        <v>4</v>
      </c>
      <c r="G265" s="16">
        <f t="shared" si="12"/>
        <v>228</v>
      </c>
    </row>
    <row r="266" spans="1:7" s="3" customFormat="1" ht="28.5" x14ac:dyDescent="0.2">
      <c r="A266" s="18" t="s">
        <v>14</v>
      </c>
      <c r="B266" s="12" t="s">
        <v>444</v>
      </c>
      <c r="C266" s="12" t="s">
        <v>450</v>
      </c>
      <c r="D266" s="18" t="s">
        <v>458</v>
      </c>
      <c r="E266" s="18">
        <v>3</v>
      </c>
      <c r="F266" s="19">
        <v>3</v>
      </c>
      <c r="G266" s="16">
        <f t="shared" si="12"/>
        <v>171</v>
      </c>
    </row>
    <row r="267" spans="1:7" s="3" customFormat="1" ht="28.5" x14ac:dyDescent="0.2">
      <c r="A267" s="18" t="s">
        <v>14</v>
      </c>
      <c r="B267" s="12" t="s">
        <v>444</v>
      </c>
      <c r="C267" s="12" t="s">
        <v>451</v>
      </c>
      <c r="D267" s="18" t="s">
        <v>459</v>
      </c>
      <c r="E267" s="18">
        <v>3</v>
      </c>
      <c r="F267" s="19">
        <v>2</v>
      </c>
      <c r="G267" s="16">
        <f t="shared" si="12"/>
        <v>114</v>
      </c>
    </row>
    <row r="268" spans="1:7" s="3" customFormat="1" ht="28.5" x14ac:dyDescent="0.2">
      <c r="A268" s="18" t="s">
        <v>14</v>
      </c>
      <c r="B268" s="12" t="s">
        <v>444</v>
      </c>
      <c r="C268" s="12" t="s">
        <v>452</v>
      </c>
      <c r="D268" s="18" t="s">
        <v>460</v>
      </c>
      <c r="E268" s="18">
        <v>3</v>
      </c>
      <c r="F268" s="19">
        <v>3</v>
      </c>
      <c r="G268" s="16">
        <f t="shared" si="12"/>
        <v>171</v>
      </c>
    </row>
    <row r="269" spans="1:7" s="3" customFormat="1" x14ac:dyDescent="0.2">
      <c r="A269" s="18" t="s">
        <v>14</v>
      </c>
      <c r="B269" s="12" t="s">
        <v>461</v>
      </c>
      <c r="C269" s="12" t="s">
        <v>462</v>
      </c>
      <c r="D269" s="18" t="s">
        <v>469</v>
      </c>
      <c r="E269" s="18">
        <v>3</v>
      </c>
      <c r="F269" s="19">
        <v>3</v>
      </c>
      <c r="G269" s="16">
        <f>63*F269</f>
        <v>189</v>
      </c>
    </row>
    <row r="270" spans="1:7" s="3" customFormat="1" x14ac:dyDescent="0.2">
      <c r="A270" s="18" t="s">
        <v>14</v>
      </c>
      <c r="B270" s="12" t="s">
        <v>461</v>
      </c>
      <c r="C270" s="12" t="s">
        <v>463</v>
      </c>
      <c r="D270" s="18" t="s">
        <v>470</v>
      </c>
      <c r="E270" s="18">
        <v>3</v>
      </c>
      <c r="F270" s="19">
        <v>6</v>
      </c>
      <c r="G270" s="16">
        <f t="shared" ref="G270:G276" si="13">63*F270</f>
        <v>378</v>
      </c>
    </row>
    <row r="271" spans="1:7" s="3" customFormat="1" x14ac:dyDescent="0.2">
      <c r="A271" s="18" t="s">
        <v>14</v>
      </c>
      <c r="B271" s="12" t="s">
        <v>461</v>
      </c>
      <c r="C271" s="12" t="s">
        <v>464</v>
      </c>
      <c r="D271" s="18" t="s">
        <v>471</v>
      </c>
      <c r="E271" s="18">
        <v>3</v>
      </c>
      <c r="F271" s="19">
        <v>3</v>
      </c>
      <c r="G271" s="16">
        <f t="shared" si="13"/>
        <v>189</v>
      </c>
    </row>
    <row r="272" spans="1:7" s="3" customFormat="1" ht="28.5" x14ac:dyDescent="0.2">
      <c r="A272" s="18" t="s">
        <v>14</v>
      </c>
      <c r="B272" s="12" t="s">
        <v>461</v>
      </c>
      <c r="C272" s="12" t="s">
        <v>465</v>
      </c>
      <c r="D272" s="18" t="s">
        <v>472</v>
      </c>
      <c r="E272" s="18">
        <v>3</v>
      </c>
      <c r="F272" s="19">
        <v>3</v>
      </c>
      <c r="G272" s="16">
        <f t="shared" si="13"/>
        <v>189</v>
      </c>
    </row>
    <row r="273" spans="1:7" s="3" customFormat="1" x14ac:dyDescent="0.2">
      <c r="A273" s="18" t="s">
        <v>14</v>
      </c>
      <c r="B273" s="12" t="s">
        <v>461</v>
      </c>
      <c r="C273" s="12" t="s">
        <v>466</v>
      </c>
      <c r="D273" s="18" t="s">
        <v>473</v>
      </c>
      <c r="E273" s="18">
        <v>3</v>
      </c>
      <c r="F273" s="19">
        <v>6</v>
      </c>
      <c r="G273" s="16">
        <f t="shared" si="13"/>
        <v>378</v>
      </c>
    </row>
    <row r="274" spans="1:7" s="3" customFormat="1" x14ac:dyDescent="0.2">
      <c r="A274" s="18" t="s">
        <v>14</v>
      </c>
      <c r="B274" s="12" t="s">
        <v>461</v>
      </c>
      <c r="C274" s="12" t="s">
        <v>331</v>
      </c>
      <c r="D274" s="18" t="s">
        <v>341</v>
      </c>
      <c r="E274" s="18">
        <v>3</v>
      </c>
      <c r="F274" s="19">
        <v>3</v>
      </c>
      <c r="G274" s="16">
        <f t="shared" si="13"/>
        <v>189</v>
      </c>
    </row>
    <row r="275" spans="1:7" s="3" customFormat="1" x14ac:dyDescent="0.2">
      <c r="A275" s="18" t="s">
        <v>14</v>
      </c>
      <c r="B275" s="12" t="s">
        <v>461</v>
      </c>
      <c r="C275" s="12" t="s">
        <v>467</v>
      </c>
      <c r="D275" s="18" t="s">
        <v>474</v>
      </c>
      <c r="E275" s="18">
        <v>3</v>
      </c>
      <c r="F275" s="19">
        <v>3</v>
      </c>
      <c r="G275" s="16">
        <f t="shared" si="13"/>
        <v>189</v>
      </c>
    </row>
    <row r="276" spans="1:7" s="3" customFormat="1" x14ac:dyDescent="0.2">
      <c r="A276" s="18" t="s">
        <v>14</v>
      </c>
      <c r="B276" s="12" t="s">
        <v>461</v>
      </c>
      <c r="C276" s="12" t="s">
        <v>468</v>
      </c>
      <c r="D276" s="18" t="s">
        <v>475</v>
      </c>
      <c r="E276" s="18">
        <v>3</v>
      </c>
      <c r="F276" s="19">
        <v>3</v>
      </c>
      <c r="G276" s="16">
        <f t="shared" si="13"/>
        <v>189</v>
      </c>
    </row>
    <row r="277" spans="1:7" s="3" customFormat="1" x14ac:dyDescent="0.2">
      <c r="A277" s="18" t="s">
        <v>14</v>
      </c>
      <c r="B277" s="12" t="s">
        <v>476</v>
      </c>
      <c r="C277" s="12" t="s">
        <v>477</v>
      </c>
      <c r="D277" s="18" t="s">
        <v>488</v>
      </c>
      <c r="E277" s="18">
        <v>1</v>
      </c>
      <c r="F277" s="19">
        <v>3</v>
      </c>
      <c r="G277" s="16">
        <f t="shared" ref="G277:G296" si="14">69*F277</f>
        <v>207</v>
      </c>
    </row>
    <row r="278" spans="1:7" s="3" customFormat="1" x14ac:dyDescent="0.2">
      <c r="A278" s="18" t="s">
        <v>14</v>
      </c>
      <c r="B278" s="12" t="s">
        <v>476</v>
      </c>
      <c r="C278" s="12" t="s">
        <v>478</v>
      </c>
      <c r="D278" s="18" t="s">
        <v>489</v>
      </c>
      <c r="E278" s="18">
        <v>1</v>
      </c>
      <c r="F278" s="19">
        <v>3</v>
      </c>
      <c r="G278" s="16">
        <f t="shared" si="14"/>
        <v>207</v>
      </c>
    </row>
    <row r="279" spans="1:7" s="3" customFormat="1" x14ac:dyDescent="0.2">
      <c r="A279" s="18" t="s">
        <v>14</v>
      </c>
      <c r="B279" s="12" t="s">
        <v>476</v>
      </c>
      <c r="C279" s="12" t="s">
        <v>479</v>
      </c>
      <c r="D279" s="18" t="s">
        <v>490</v>
      </c>
      <c r="E279" s="18">
        <v>1</v>
      </c>
      <c r="F279" s="19">
        <v>3</v>
      </c>
      <c r="G279" s="16">
        <f t="shared" si="14"/>
        <v>207</v>
      </c>
    </row>
    <row r="280" spans="1:7" s="3" customFormat="1" x14ac:dyDescent="0.2">
      <c r="A280" s="18" t="s">
        <v>14</v>
      </c>
      <c r="B280" s="12" t="s">
        <v>476</v>
      </c>
      <c r="C280" s="12" t="s">
        <v>480</v>
      </c>
      <c r="D280" s="18" t="s">
        <v>491</v>
      </c>
      <c r="E280" s="18">
        <v>1</v>
      </c>
      <c r="F280" s="19">
        <v>6</v>
      </c>
      <c r="G280" s="16">
        <f t="shared" si="14"/>
        <v>414</v>
      </c>
    </row>
    <row r="281" spans="1:7" s="3" customFormat="1" x14ac:dyDescent="0.2">
      <c r="A281" s="18" t="s">
        <v>14</v>
      </c>
      <c r="B281" s="12" t="s">
        <v>476</v>
      </c>
      <c r="C281" s="12" t="s">
        <v>481</v>
      </c>
      <c r="D281" s="18" t="s">
        <v>492</v>
      </c>
      <c r="E281" s="18">
        <v>1</v>
      </c>
      <c r="F281" s="19">
        <v>3</v>
      </c>
      <c r="G281" s="16">
        <f t="shared" si="14"/>
        <v>207</v>
      </c>
    </row>
    <row r="282" spans="1:7" s="3" customFormat="1" x14ac:dyDescent="0.2">
      <c r="A282" s="18" t="s">
        <v>14</v>
      </c>
      <c r="B282" s="12" t="s">
        <v>476</v>
      </c>
      <c r="C282" s="12" t="s">
        <v>482</v>
      </c>
      <c r="D282" s="18" t="s">
        <v>493</v>
      </c>
      <c r="E282" s="18">
        <v>1</v>
      </c>
      <c r="F282" s="19">
        <v>3</v>
      </c>
      <c r="G282" s="16">
        <f t="shared" si="14"/>
        <v>207</v>
      </c>
    </row>
    <row r="283" spans="1:7" s="3" customFormat="1" x14ac:dyDescent="0.2">
      <c r="A283" s="18" t="s">
        <v>14</v>
      </c>
      <c r="B283" s="12" t="s">
        <v>476</v>
      </c>
      <c r="C283" s="12" t="s">
        <v>483</v>
      </c>
      <c r="D283" s="18" t="s">
        <v>494</v>
      </c>
      <c r="E283" s="18">
        <v>1</v>
      </c>
      <c r="F283" s="19">
        <v>6</v>
      </c>
      <c r="G283" s="16">
        <f t="shared" si="14"/>
        <v>414</v>
      </c>
    </row>
    <row r="284" spans="1:7" s="3" customFormat="1" x14ac:dyDescent="0.2">
      <c r="A284" s="18" t="s">
        <v>14</v>
      </c>
      <c r="B284" s="12" t="s">
        <v>476</v>
      </c>
      <c r="C284" s="12" t="s">
        <v>484</v>
      </c>
      <c r="D284" s="18" t="s">
        <v>495</v>
      </c>
      <c r="E284" s="18">
        <v>1</v>
      </c>
      <c r="F284" s="19">
        <v>6</v>
      </c>
      <c r="G284" s="16">
        <f t="shared" si="14"/>
        <v>414</v>
      </c>
    </row>
    <row r="285" spans="1:7" s="3" customFormat="1" x14ac:dyDescent="0.2">
      <c r="A285" s="18" t="s">
        <v>14</v>
      </c>
      <c r="B285" s="12" t="s">
        <v>476</v>
      </c>
      <c r="C285" s="12" t="s">
        <v>485</v>
      </c>
      <c r="D285" s="18" t="s">
        <v>496</v>
      </c>
      <c r="E285" s="18">
        <v>1</v>
      </c>
      <c r="F285" s="19">
        <v>6</v>
      </c>
      <c r="G285" s="16">
        <f t="shared" si="14"/>
        <v>414</v>
      </c>
    </row>
    <row r="286" spans="1:7" s="3" customFormat="1" ht="28.5" x14ac:dyDescent="0.2">
      <c r="A286" s="18" t="s">
        <v>14</v>
      </c>
      <c r="B286" s="12" t="s">
        <v>476</v>
      </c>
      <c r="C286" s="12" t="s">
        <v>486</v>
      </c>
      <c r="D286" s="18" t="s">
        <v>497</v>
      </c>
      <c r="E286" s="18">
        <v>1</v>
      </c>
      <c r="F286" s="19">
        <v>3</v>
      </c>
      <c r="G286" s="16">
        <f t="shared" si="14"/>
        <v>207</v>
      </c>
    </row>
    <row r="287" spans="1:7" s="3" customFormat="1" x14ac:dyDescent="0.2">
      <c r="A287" s="18" t="s">
        <v>14</v>
      </c>
      <c r="B287" s="12" t="s">
        <v>476</v>
      </c>
      <c r="C287" s="12" t="s">
        <v>478</v>
      </c>
      <c r="D287" s="18" t="s">
        <v>489</v>
      </c>
      <c r="E287" s="18">
        <v>1</v>
      </c>
      <c r="F287" s="19">
        <v>3</v>
      </c>
      <c r="G287" s="16">
        <f t="shared" si="14"/>
        <v>207</v>
      </c>
    </row>
    <row r="288" spans="1:7" s="3" customFormat="1" x14ac:dyDescent="0.2">
      <c r="A288" s="18" t="s">
        <v>14</v>
      </c>
      <c r="B288" s="12" t="s">
        <v>476</v>
      </c>
      <c r="C288" s="12" t="s">
        <v>479</v>
      </c>
      <c r="D288" s="18" t="s">
        <v>490</v>
      </c>
      <c r="E288" s="18">
        <v>1</v>
      </c>
      <c r="F288" s="19">
        <v>3</v>
      </c>
      <c r="G288" s="16">
        <f t="shared" si="14"/>
        <v>207</v>
      </c>
    </row>
    <row r="289" spans="1:7" s="3" customFormat="1" x14ac:dyDescent="0.2">
      <c r="A289" s="18" t="s">
        <v>14</v>
      </c>
      <c r="B289" s="12" t="s">
        <v>476</v>
      </c>
      <c r="C289" s="12" t="s">
        <v>480</v>
      </c>
      <c r="D289" s="18" t="s">
        <v>491</v>
      </c>
      <c r="E289" s="18">
        <v>1</v>
      </c>
      <c r="F289" s="19">
        <v>6</v>
      </c>
      <c r="G289" s="16">
        <f t="shared" si="14"/>
        <v>414</v>
      </c>
    </row>
    <row r="290" spans="1:7" s="3" customFormat="1" x14ac:dyDescent="0.2">
      <c r="A290" s="18" t="s">
        <v>14</v>
      </c>
      <c r="B290" s="12" t="s">
        <v>476</v>
      </c>
      <c r="C290" s="12" t="s">
        <v>481</v>
      </c>
      <c r="D290" s="18" t="s">
        <v>492</v>
      </c>
      <c r="E290" s="18">
        <v>1</v>
      </c>
      <c r="F290" s="19">
        <v>3</v>
      </c>
      <c r="G290" s="16">
        <f t="shared" si="14"/>
        <v>207</v>
      </c>
    </row>
    <row r="291" spans="1:7" s="3" customFormat="1" x14ac:dyDescent="0.2">
      <c r="A291" s="18" t="s">
        <v>14</v>
      </c>
      <c r="B291" s="12" t="s">
        <v>476</v>
      </c>
      <c r="C291" s="17" t="s">
        <v>483</v>
      </c>
      <c r="D291" s="18" t="s">
        <v>494</v>
      </c>
      <c r="E291" s="18">
        <v>1</v>
      </c>
      <c r="F291" s="19">
        <v>6</v>
      </c>
      <c r="G291" s="16">
        <f t="shared" si="14"/>
        <v>414</v>
      </c>
    </row>
    <row r="292" spans="1:7" s="3" customFormat="1" x14ac:dyDescent="0.2">
      <c r="A292" s="18" t="s">
        <v>14</v>
      </c>
      <c r="B292" s="12" t="s">
        <v>476</v>
      </c>
      <c r="C292" s="17" t="s">
        <v>484</v>
      </c>
      <c r="D292" s="18" t="s">
        <v>495</v>
      </c>
      <c r="E292" s="18">
        <v>1</v>
      </c>
      <c r="F292" s="19">
        <v>6</v>
      </c>
      <c r="G292" s="16">
        <f t="shared" si="14"/>
        <v>414</v>
      </c>
    </row>
    <row r="293" spans="1:7" s="3" customFormat="1" x14ac:dyDescent="0.2">
      <c r="A293" s="18" t="s">
        <v>14</v>
      </c>
      <c r="B293" s="12" t="s">
        <v>476</v>
      </c>
      <c r="C293" s="17" t="s">
        <v>485</v>
      </c>
      <c r="D293" s="18" t="s">
        <v>496</v>
      </c>
      <c r="E293" s="18">
        <v>1</v>
      </c>
      <c r="F293" s="19">
        <v>6</v>
      </c>
      <c r="G293" s="16">
        <f t="shared" si="14"/>
        <v>414</v>
      </c>
    </row>
    <row r="294" spans="1:7" s="3" customFormat="1" x14ac:dyDescent="0.2">
      <c r="A294" s="18" t="s">
        <v>14</v>
      </c>
      <c r="B294" s="12" t="s">
        <v>476</v>
      </c>
      <c r="C294" s="17" t="s">
        <v>487</v>
      </c>
      <c r="D294" s="18" t="s">
        <v>498</v>
      </c>
      <c r="E294" s="18">
        <v>1</v>
      </c>
      <c r="F294" s="19">
        <v>3</v>
      </c>
      <c r="G294" s="16">
        <f t="shared" si="14"/>
        <v>207</v>
      </c>
    </row>
    <row r="295" spans="1:7" s="3" customFormat="1" x14ac:dyDescent="0.2">
      <c r="A295" s="18" t="s">
        <v>14</v>
      </c>
      <c r="B295" s="12" t="s">
        <v>476</v>
      </c>
      <c r="C295" s="17" t="s">
        <v>487</v>
      </c>
      <c r="D295" s="18" t="s">
        <v>498</v>
      </c>
      <c r="E295" s="18">
        <v>3</v>
      </c>
      <c r="F295" s="19">
        <v>3</v>
      </c>
      <c r="G295" s="16">
        <f t="shared" si="14"/>
        <v>207</v>
      </c>
    </row>
    <row r="296" spans="1:7" s="3" customFormat="1" x14ac:dyDescent="0.2">
      <c r="A296" s="18" t="s">
        <v>14</v>
      </c>
      <c r="B296" s="12" t="s">
        <v>476</v>
      </c>
      <c r="C296" s="17" t="s">
        <v>487</v>
      </c>
      <c r="D296" s="18" t="s">
        <v>498</v>
      </c>
      <c r="E296" s="18">
        <v>3</v>
      </c>
      <c r="F296" s="19">
        <v>3</v>
      </c>
      <c r="G296" s="16">
        <f t="shared" si="14"/>
        <v>207</v>
      </c>
    </row>
    <row r="297" spans="1:7" s="3" customFormat="1" x14ac:dyDescent="0.2">
      <c r="A297" s="18" t="s">
        <v>14</v>
      </c>
      <c r="B297" s="12" t="s">
        <v>499</v>
      </c>
      <c r="C297" s="17" t="s">
        <v>173</v>
      </c>
      <c r="D297" s="18" t="s">
        <v>187</v>
      </c>
      <c r="E297" s="18">
        <v>1</v>
      </c>
      <c r="F297" s="19">
        <v>3</v>
      </c>
      <c r="G297" s="16">
        <f>73*F297</f>
        <v>219</v>
      </c>
    </row>
    <row r="298" spans="1:7" s="3" customFormat="1" x14ac:dyDescent="0.2">
      <c r="A298" s="18" t="s">
        <v>14</v>
      </c>
      <c r="B298" s="17" t="s">
        <v>499</v>
      </c>
      <c r="C298" s="17" t="s">
        <v>39</v>
      </c>
      <c r="D298" s="18" t="s">
        <v>47</v>
      </c>
      <c r="E298" s="18">
        <v>1</v>
      </c>
      <c r="F298" s="19">
        <v>3</v>
      </c>
      <c r="G298" s="16">
        <f t="shared" ref="G298:G307" si="15">73*F298</f>
        <v>219</v>
      </c>
    </row>
    <row r="299" spans="1:7" s="3" customFormat="1" x14ac:dyDescent="0.2">
      <c r="A299" s="18" t="s">
        <v>14</v>
      </c>
      <c r="B299" s="17" t="s">
        <v>499</v>
      </c>
      <c r="C299" s="17" t="s">
        <v>500</v>
      </c>
      <c r="D299" s="18" t="s">
        <v>507</v>
      </c>
      <c r="E299" s="18">
        <v>1</v>
      </c>
      <c r="F299" s="19">
        <v>5</v>
      </c>
      <c r="G299" s="16">
        <f t="shared" si="15"/>
        <v>365</v>
      </c>
    </row>
    <row r="300" spans="1:7" s="3" customFormat="1" x14ac:dyDescent="0.2">
      <c r="A300" s="18" t="s">
        <v>14</v>
      </c>
      <c r="B300" s="17" t="s">
        <v>499</v>
      </c>
      <c r="C300" s="17" t="s">
        <v>41</v>
      </c>
      <c r="D300" s="18" t="s">
        <v>49</v>
      </c>
      <c r="E300" s="18">
        <v>1</v>
      </c>
      <c r="F300" s="19">
        <v>3</v>
      </c>
      <c r="G300" s="16">
        <f t="shared" si="15"/>
        <v>219</v>
      </c>
    </row>
    <row r="301" spans="1:7" s="3" customFormat="1" x14ac:dyDescent="0.2">
      <c r="A301" s="18" t="s">
        <v>14</v>
      </c>
      <c r="B301" s="17" t="s">
        <v>499</v>
      </c>
      <c r="C301" s="17" t="s">
        <v>45</v>
      </c>
      <c r="D301" s="18" t="s">
        <v>53</v>
      </c>
      <c r="E301" s="18">
        <v>1</v>
      </c>
      <c r="F301" s="19">
        <v>3</v>
      </c>
      <c r="G301" s="16">
        <f t="shared" si="15"/>
        <v>219</v>
      </c>
    </row>
    <row r="302" spans="1:7" s="3" customFormat="1" x14ac:dyDescent="0.2">
      <c r="A302" s="18" t="s">
        <v>14</v>
      </c>
      <c r="B302" s="17" t="s">
        <v>499</v>
      </c>
      <c r="C302" s="17" t="s">
        <v>501</v>
      </c>
      <c r="D302" s="18" t="s">
        <v>508</v>
      </c>
      <c r="E302" s="18">
        <v>1</v>
      </c>
      <c r="F302" s="19">
        <v>3</v>
      </c>
      <c r="G302" s="16">
        <f t="shared" si="15"/>
        <v>219</v>
      </c>
    </row>
    <row r="303" spans="1:7" s="3" customFormat="1" x14ac:dyDescent="0.2">
      <c r="A303" s="18" t="s">
        <v>14</v>
      </c>
      <c r="B303" s="17" t="s">
        <v>499</v>
      </c>
      <c r="C303" s="17" t="s">
        <v>502</v>
      </c>
      <c r="D303" s="18" t="s">
        <v>509</v>
      </c>
      <c r="E303" s="18">
        <v>3</v>
      </c>
      <c r="F303" s="19">
        <v>12</v>
      </c>
      <c r="G303" s="16">
        <f t="shared" si="15"/>
        <v>876</v>
      </c>
    </row>
    <row r="304" spans="1:7" s="3" customFormat="1" x14ac:dyDescent="0.2">
      <c r="A304" s="18" t="s">
        <v>14</v>
      </c>
      <c r="B304" s="17" t="s">
        <v>499</v>
      </c>
      <c r="C304" s="17" t="s">
        <v>503</v>
      </c>
      <c r="D304" s="18" t="s">
        <v>510</v>
      </c>
      <c r="E304" s="18">
        <v>3</v>
      </c>
      <c r="F304" s="19">
        <v>12</v>
      </c>
      <c r="G304" s="16">
        <f t="shared" si="15"/>
        <v>876</v>
      </c>
    </row>
    <row r="305" spans="1:7" s="3" customFormat="1" x14ac:dyDescent="0.2">
      <c r="A305" s="18" t="s">
        <v>14</v>
      </c>
      <c r="B305" s="17" t="s">
        <v>499</v>
      </c>
      <c r="C305" s="17" t="s">
        <v>504</v>
      </c>
      <c r="D305" s="18" t="s">
        <v>511</v>
      </c>
      <c r="E305" s="18">
        <v>3</v>
      </c>
      <c r="F305" s="19">
        <v>12</v>
      </c>
      <c r="G305" s="16">
        <f t="shared" si="15"/>
        <v>876</v>
      </c>
    </row>
    <row r="306" spans="1:7" s="3" customFormat="1" x14ac:dyDescent="0.2">
      <c r="A306" s="18" t="s">
        <v>14</v>
      </c>
      <c r="B306" s="17" t="s">
        <v>499</v>
      </c>
      <c r="C306" s="17" t="s">
        <v>505</v>
      </c>
      <c r="D306" s="18" t="s">
        <v>512</v>
      </c>
      <c r="E306" s="18">
        <v>3</v>
      </c>
      <c r="F306" s="19">
        <v>12</v>
      </c>
      <c r="G306" s="16">
        <f t="shared" si="15"/>
        <v>876</v>
      </c>
    </row>
    <row r="307" spans="1:7" s="3" customFormat="1" x14ac:dyDescent="0.2">
      <c r="A307" s="18" t="s">
        <v>14</v>
      </c>
      <c r="B307" s="17" t="s">
        <v>499</v>
      </c>
      <c r="C307" s="17" t="s">
        <v>506</v>
      </c>
      <c r="D307" s="18" t="s">
        <v>513</v>
      </c>
      <c r="E307" s="18">
        <v>3</v>
      </c>
      <c r="F307" s="19">
        <v>6</v>
      </c>
      <c r="G307" s="16">
        <f t="shared" si="15"/>
        <v>438</v>
      </c>
    </row>
    <row r="309" spans="1:7" x14ac:dyDescent="0.2">
      <c r="A309" s="6" t="s">
        <v>4</v>
      </c>
    </row>
  </sheetData>
  <autoFilter ref="A10:G307" xr:uid="{743EFAA6-A137-4D66-A0B6-C5EF1C27B288}"/>
  <mergeCells count="1">
    <mergeCell ref="B8:D8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ATVĒRTĀS UNIVERSITĀTES 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2025-09-23T13:25:54Z</dcterms:modified>
</cp:coreProperties>
</file>